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</sheets>
  <definedNames>
    <definedName name="_xlnm.Print_Area" localSheetId="1">'拨款收支总表1'!$A$1:$H$37</definedName>
    <definedName name="_xlnm.Print_Area" localSheetId="0">'封面'!$A$1:$A$15</definedName>
    <definedName name="_xlnm.Print_Area" localSheetId="3">'基本支出表3'!$A$1:$D$42</definedName>
    <definedName name="_xlnm.Print_Area" localSheetId="7">'基金预算7'!$A$1:$G$7</definedName>
    <definedName name="_xlnm.Print_Area" localSheetId="8">'全口径三公表8'!$A$1:$I$11</definedName>
    <definedName name="_xlnm.Print_Area" localSheetId="5">'收入总表5'!$A$1:$J$10</definedName>
    <definedName name="_xlnm.Print_Area" localSheetId="4">'收支总表4'!$A$1:$F$39</definedName>
    <definedName name="_xlnm.Print_Area" localSheetId="2">'一般支出表2'!$A$1:$G$41</definedName>
    <definedName name="_xlnm.Print_Area" localSheetId="6">'支出总表6'!$A$1:$J$40</definedName>
    <definedName name="_xlnm.Print_Titles" localSheetId="3">'基本支出表3'!$1:$8</definedName>
    <definedName name="_xlnm.Print_Titles" localSheetId="7">'基金预算7'!$1:$7</definedName>
    <definedName name="_xlnm.Print_Titles" localSheetId="8">'全口径三公表8'!$1:$6</definedName>
    <definedName name="_xlnm.Print_Titles" localSheetId="5">'收入总表5'!$1:$7</definedName>
    <definedName name="_xlnm.Print_Titles" localSheetId="2">'一般支出表2'!$1:$8</definedName>
    <definedName name="_xlnm.Print_Titles" localSheetId="6">'支出总表6'!$1:$7</definedName>
  </definedNames>
  <calcPr fullCalcOnLoad="1"/>
</workbook>
</file>

<file path=xl/sharedStrings.xml><?xml version="1.0" encoding="utf-8"?>
<sst xmlns="http://schemas.openxmlformats.org/spreadsheetml/2006/main" count="497" uniqueCount="246">
  <si>
    <t>2019年部门预算、</t>
  </si>
  <si>
    <t>财政拨款“三公”经费预算公开表</t>
  </si>
  <si>
    <t/>
  </si>
  <si>
    <t>表1</t>
  </si>
  <si>
    <t>2019财政拨款收支预算总表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</si>
  <si>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</si>
  <si>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</si>
  <si>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</si>
  <si>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</si>
  <si>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</si>
  <si>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</si>
  <si>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</si>
  <si>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</si>
  <si>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</si>
  <si>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</si>
  <si>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</si>
  <si>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</si>
  <si>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</si>
  <si>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</si>
  <si>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</si>
  <si>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</si>
  <si>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</si>
  <si>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</si>
  <si>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</si>
  <si>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</si>
  <si>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</si>
  <si>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</si>
  <si>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</si>
  <si>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</si>
  <si>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</si>
  <si>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</si>
  <si>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</si>
  <si>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</si>
  <si>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</si>
  <si>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</si>
  <si>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</si>
  <si>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</si>
  <si>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</si>
  <si>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</si>
  <si>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</si>
  <si>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</si>
  <si>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</si>
  <si>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</si>
  <si>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</si>
  <si>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</si>
  <si>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</si>
  <si>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</si>
  <si>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</si>
  <si>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</si>
  <si>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</si>
  <si>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本年收入合计</t>
  </si>
  <si>
    <t>二十六、转移性支出</t>
  </si>
  <si>
    <t>五、上年结转</t>
  </si>
  <si>
    <t>二十七、债务还本支出</t>
  </si>
  <si>
    <t>二十八、债务付息支出</t>
  </si>
  <si>
    <t>本年支出合计</t>
  </si>
  <si>
    <t>二十九、债务发行费用支出</t>
  </si>
  <si>
    <t>结转下年</t>
  </si>
  <si>
    <t>收入总计</t>
  </si>
  <si>
    <t>本年支出总计</t>
  </si>
  <si>
    <t>表2</t>
  </si>
  <si>
    <t>2019年一般公共预算财政拨款支出预算表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</si>
  <si>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</si>
  <si>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</si>
  <si>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</si>
  <si>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</si>
  <si>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</si>
  <si>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</si>
  <si>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</si>
  <si>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</si>
  <si>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</si>
  <si>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</si>
  <si>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</si>
  <si>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</si>
  <si>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10</t>
  </si>
  <si>
    <t xml:space="preserve">  201</t>
  </si>
  <si>
    <t xml:space="preserve">  10</t>
  </si>
  <si>
    <t>01</t>
  </si>
  <si>
    <t>行政运行（人力资源事务）</t>
  </si>
  <si>
    <t xml:space="preserve">  </t>
  </si>
  <si>
    <t>02</t>
  </si>
  <si>
    <t>一般行政管理事务（人力资源事务）</t>
  </si>
  <si>
    <t>08</t>
  </si>
  <si>
    <t>引进人才费用</t>
  </si>
  <si>
    <t>99</t>
  </si>
  <si>
    <t>其他人力资源事务支出</t>
  </si>
  <si>
    <t>32</t>
  </si>
  <si>
    <t xml:space="preserve">  32</t>
  </si>
  <si>
    <t>04</t>
  </si>
  <si>
    <t>公务员事务</t>
  </si>
  <si>
    <t>208</t>
  </si>
  <si>
    <t xml:space="preserve">  208</t>
  </si>
  <si>
    <t xml:space="preserve">  01</t>
  </si>
  <si>
    <t>行政运行（人力资源和社会保障管理事务）</t>
  </si>
  <si>
    <t>07</t>
  </si>
  <si>
    <t>社会保险业务管理事务</t>
  </si>
  <si>
    <t>其他人力资源和社会保障管理事务支出</t>
  </si>
  <si>
    <t>05</t>
  </si>
  <si>
    <t xml:space="preserve">  05</t>
  </si>
  <si>
    <t>归口管理的行政单位离退休</t>
  </si>
  <si>
    <t>机关事业单位基本养老保险缴费支出</t>
  </si>
  <si>
    <t xml:space="preserve">  07</t>
  </si>
  <si>
    <t>社会保险补贴</t>
  </si>
  <si>
    <t>公益性岗位补贴</t>
  </si>
  <si>
    <t>09</t>
  </si>
  <si>
    <t xml:space="preserve">  09</t>
  </si>
  <si>
    <t>军队转业干部安置</t>
  </si>
  <si>
    <t>210</t>
  </si>
  <si>
    <t>11</t>
  </si>
  <si>
    <t xml:space="preserve">  210</t>
  </si>
  <si>
    <t xml:space="preserve">  11</t>
  </si>
  <si>
    <t>行政单位医疗</t>
  </si>
  <si>
    <t>12</t>
  </si>
  <si>
    <t xml:space="preserve">  12</t>
  </si>
  <si>
    <t>财政对职工基本医疗保险基金的补助</t>
  </si>
  <si>
    <t>221</t>
  </si>
  <si>
    <t xml:space="preserve">  221</t>
  </si>
  <si>
    <t xml:space="preserve">  02</t>
  </si>
  <si>
    <t>住房公积金</t>
  </si>
  <si>
    <t>229</t>
  </si>
  <si>
    <t xml:space="preserve">  229</t>
  </si>
  <si>
    <t xml:space="preserve">  99</t>
  </si>
  <si>
    <t>其他支出</t>
  </si>
  <si>
    <t>表3</t>
  </si>
  <si>
    <t>2019年一般公共预算财政拨款基本支出预算表</t>
  </si>
  <si>
    <t>经济分类科目</t>
  </si>
  <si>
    <t>301</t>
  </si>
  <si>
    <t xml:space="preserve">  301</t>
  </si>
  <si>
    <t>30101</t>
  </si>
  <si>
    <t>基本工资</t>
  </si>
  <si>
    <t>30102</t>
  </si>
  <si>
    <t>津贴补贴</t>
  </si>
  <si>
    <t>30108</t>
  </si>
  <si>
    <t>机关事业单位基本养老保险缴费</t>
  </si>
  <si>
    <t>3011201</t>
  </si>
  <si>
    <t>医疗保险缴费</t>
  </si>
  <si>
    <t>30113</t>
  </si>
  <si>
    <t>3011501</t>
  </si>
  <si>
    <t>保留性津补贴</t>
  </si>
  <si>
    <t>3011502</t>
  </si>
  <si>
    <t>工作性津补贴</t>
  </si>
  <si>
    <t>3011503</t>
  </si>
  <si>
    <t>生活性津补贴</t>
  </si>
  <si>
    <t>3011506</t>
  </si>
  <si>
    <t>全额事业在职工作性津贴40%</t>
  </si>
  <si>
    <t>3019901</t>
  </si>
  <si>
    <t>年终一次性奖金</t>
  </si>
  <si>
    <t>302</t>
  </si>
  <si>
    <t xml:space="preserve">  302</t>
  </si>
  <si>
    <t>30201</t>
  </si>
  <si>
    <t>办公费</t>
  </si>
  <si>
    <t>30204</t>
  </si>
  <si>
    <t>手续费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</si>
  <si>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</si>
  <si>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</si>
  <si>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</si>
  <si>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</si>
  <si>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</si>
  <si>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</si>
  <si>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</si>
  <si>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</si>
  <si>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</si>
  <si>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</si>
  <si>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</si>
  <si>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</si>
  <si>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</si>
  <si>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</si>
  <si>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</si>
  <si>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</si>
  <si>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30238</t>
  </si>
  <si>
    <t>运行费用</t>
  </si>
  <si>
    <t>30241</t>
  </si>
  <si>
    <t>在职人员交通费补贴</t>
  </si>
  <si>
    <t>30242</t>
  </si>
  <si>
    <t>离休人员交通费补贴</t>
  </si>
  <si>
    <t>30243</t>
  </si>
  <si>
    <t>退休人员交通费补贴</t>
  </si>
  <si>
    <t>30244</t>
  </si>
  <si>
    <t>公务用车改革补贴</t>
  </si>
  <si>
    <t>303</t>
  </si>
  <si>
    <t xml:space="preserve">  303</t>
  </si>
  <si>
    <t>30301</t>
  </si>
  <si>
    <t>离休费</t>
  </si>
  <si>
    <t>30302</t>
  </si>
  <si>
    <t>退休费</t>
  </si>
  <si>
    <t>3031101</t>
  </si>
  <si>
    <t>离休人员特需费</t>
  </si>
  <si>
    <t>3031102</t>
  </si>
  <si>
    <t>离休人员公用经费</t>
  </si>
  <si>
    <t>3031104</t>
  </si>
  <si>
    <t>离休人员交通费</t>
  </si>
  <si>
    <t>表4</t>
  </si>
  <si>
    <t>部门收支预算总表</t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</si>
  <si>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</si>
  <si>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</si>
  <si>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</si>
  <si>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</si>
  <si>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</si>
  <si>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</si>
  <si>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</si>
  <si>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</si>
  <si>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</si>
  <si>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</si>
  <si>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</si>
  <si>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</si>
  <si>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</si>
  <si>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</si>
  <si>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</si>
  <si>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</si>
  <si>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</si>
  <si>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</si>
  <si>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</si>
  <si>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</si>
  <si>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</si>
  <si>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</si>
  <si>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</si>
  <si>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</si>
  <si>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</si>
  <si>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</si>
  <si>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 xml:space="preserve">  301001</t>
  </si>
  <si>
    <t>鄂尔多斯市人力资源和社会保障局</t>
  </si>
  <si>
    <t>表6</t>
  </si>
  <si>
    <t>部门支出预算总表</t>
  </si>
  <si>
    <t>事业单位
经营支出</t>
  </si>
  <si>
    <t>上缴上级支出</t>
  </si>
  <si>
    <t>对附属单位          补助支出</t>
  </si>
  <si>
    <t>表7</t>
  </si>
  <si>
    <t>政府性基金预算财政拨款支出预算表</t>
  </si>
  <si>
    <t>本年政府性基金预算财政拨款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</si>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</sst>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);[Red]\(#,##0.0\)"/>
    <numFmt numFmtId="181" formatCode=";;"/>
    <numFmt numFmtId="182" formatCode="#,##0.0000"/>
  </numFmts>
  <fonts count="57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0"/>
      <name val="宋体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center"/>
    </xf>
    <xf numFmtId="180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8" fontId="3" fillId="0" borderId="10" xfId="0" applyNumberFormat="1" applyFont="1" applyBorder="1" applyAlignment="1" applyProtection="1">
      <alignment horizontal="center" vertical="center" wrapText="1"/>
      <protection/>
    </xf>
    <xf numFmtId="38" fontId="3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38" fontId="3" fillId="0" borderId="14" xfId="0" applyNumberFormat="1" applyFont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8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8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8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38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8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/>
    </xf>
    <xf numFmtId="180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180" fontId="5" fillId="0" borderId="0" xfId="0" applyNumberFormat="1" applyFont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0" fontId="3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81" fontId="0" fillId="0" borderId="14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81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38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182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21" xfId="0" applyFill="1" applyBorder="1" applyAlignment="1">
      <alignment/>
    </xf>
    <xf numFmtId="0" fontId="12" fillId="0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vertical="center" wrapText="1"/>
    </xf>
    <xf numFmtId="3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8" fontId="0" fillId="0" borderId="21" xfId="0" applyNumberFormat="1" applyFont="1" applyFill="1" applyBorder="1" applyAlignment="1" applyProtection="1">
      <alignment horizontal="right"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33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182" fontId="12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top" wrapText="1"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vertical="center" wrapText="1"/>
    </xf>
    <xf numFmtId="4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7" fillId="33" borderId="14" xfId="0" applyFont="1" applyFill="1" applyBorder="1" applyAlignment="1">
      <alignment vertical="center" wrapText="1"/>
    </xf>
    <xf numFmtId="182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38" fontId="7" fillId="0" borderId="10" xfId="0" applyNumberFormat="1" applyFont="1" applyFill="1" applyBorder="1" applyAlignment="1">
      <alignment horizontal="right" vertical="center" wrapText="1"/>
    </xf>
    <xf numFmtId="38" fontId="7" fillId="0" borderId="10" xfId="0" applyNumberFormat="1" applyFont="1" applyFill="1" applyBorder="1" applyAlignment="1" applyProtection="1">
      <alignment horizontal="right" vertical="center" wrapText="1"/>
      <protection/>
    </xf>
    <xf numFmtId="38" fontId="7" fillId="33" borderId="10" xfId="0" applyNumberFormat="1" applyFont="1" applyFill="1" applyBorder="1" applyAlignment="1" applyProtection="1">
      <alignment horizontal="right" vertical="center" wrapText="1"/>
      <protection/>
    </xf>
    <xf numFmtId="38" fontId="7" fillId="33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8" fontId="7" fillId="33" borderId="10" xfId="0" applyNumberFormat="1" applyFont="1" applyFill="1" applyBorder="1" applyAlignment="1" applyProtection="1">
      <alignment vertical="center" wrapText="1"/>
      <protection/>
    </xf>
    <xf numFmtId="38" fontId="7" fillId="0" borderId="21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51"/>
    </row>
    <row r="2" ht="91.5" customHeight="1">
      <c r="A2" s="152"/>
    </row>
    <row r="3" ht="30.75" customHeight="1">
      <c r="A3" s="153" t="s">
        <v>0</v>
      </c>
    </row>
    <row r="4" ht="52.5" customHeight="1">
      <c r="A4" s="153" t="s">
        <v>1</v>
      </c>
    </row>
    <row r="5" ht="71.25" customHeight="1">
      <c r="A5" s="154" t="s">
        <v>2</v>
      </c>
    </row>
    <row r="6" ht="9.75" customHeight="1">
      <c r="A6" s="58"/>
    </row>
    <row r="7" ht="9.75" customHeight="1">
      <c r="A7" s="58"/>
    </row>
    <row r="8" ht="12.75" customHeight="1"/>
    <row r="9" ht="12.75" customHeight="1"/>
    <row r="10" ht="9.75" customHeight="1">
      <c r="A10" s="58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58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88" t="s">
        <v>3</v>
      </c>
      <c r="B1" s="42"/>
      <c r="C1" s="43"/>
      <c r="D1" s="43"/>
      <c r="E1" s="43"/>
      <c r="F1" s="3"/>
      <c r="G1" s="39"/>
      <c r="H1" s="39"/>
      <c r="I1" s="3"/>
      <c r="J1" s="3"/>
      <c r="K1" s="3"/>
      <c r="L1" s="3"/>
      <c r="M1" s="3"/>
      <c r="N1" s="3"/>
      <c r="O1" s="3"/>
    </row>
    <row r="2" spans="1:15" ht="23.25" customHeight="1">
      <c r="A2" s="5" t="s">
        <v>4</v>
      </c>
      <c r="B2" s="5"/>
      <c r="C2" s="5"/>
      <c r="D2" s="5"/>
      <c r="E2" s="5"/>
      <c r="F2" s="5"/>
      <c r="G2" s="5"/>
      <c r="H2" s="5"/>
      <c r="I2" s="45"/>
      <c r="J2" s="45"/>
      <c r="K2" s="45"/>
      <c r="L2" s="45"/>
      <c r="M2" s="45"/>
      <c r="N2" s="45"/>
      <c r="O2" s="45"/>
    </row>
    <row r="3" spans="1:15" ht="14.25" customHeight="1">
      <c r="A3" s="130"/>
      <c r="B3" s="130"/>
      <c r="C3" s="130"/>
      <c r="D3" s="90"/>
      <c r="E3" s="90"/>
      <c r="F3" s="130"/>
      <c r="G3" s="130"/>
      <c r="H3" s="90" t="s">
        <v>5</v>
      </c>
      <c r="I3" s="49"/>
      <c r="J3" s="49"/>
      <c r="K3" s="49"/>
      <c r="L3" s="49"/>
      <c r="M3" s="49"/>
      <c r="N3" s="49"/>
      <c r="O3" s="49"/>
    </row>
    <row r="4" spans="1:15" ht="16.5" customHeight="1">
      <c r="A4" s="131" t="s">
        <v>6</v>
      </c>
      <c r="B4" s="131"/>
      <c r="C4" s="131" t="s">
        <v>7</v>
      </c>
      <c r="D4" s="131"/>
      <c r="E4" s="131"/>
      <c r="F4" s="131"/>
      <c r="G4" s="131"/>
      <c r="H4" s="131"/>
      <c r="I4" s="91"/>
      <c r="J4" s="91"/>
      <c r="K4" s="91"/>
      <c r="L4" s="91"/>
      <c r="M4" s="91"/>
      <c r="N4" s="91"/>
      <c r="O4" s="91"/>
    </row>
    <row r="5" spans="1:15" ht="32.25" customHeight="1">
      <c r="A5" s="131" t="s">
        <v>8</v>
      </c>
      <c r="B5" s="131" t="s">
        <v>9</v>
      </c>
      <c r="C5" s="131" t="s">
        <v>10</v>
      </c>
      <c r="D5" s="132" t="s">
        <v>11</v>
      </c>
      <c r="E5" s="131" t="s">
        <v>12</v>
      </c>
      <c r="F5" s="131" t="s">
        <v>13</v>
      </c>
      <c r="G5" s="132" t="s">
        <v>11</v>
      </c>
      <c r="H5" s="131" t="s">
        <v>12</v>
      </c>
      <c r="I5" s="91"/>
      <c r="J5" s="91"/>
      <c r="K5" s="91"/>
      <c r="L5" s="91"/>
      <c r="M5" s="91"/>
      <c r="N5" s="91"/>
      <c r="O5" s="91"/>
    </row>
    <row r="6" spans="1:15" ht="16.5" customHeight="1">
      <c r="A6" s="133" t="s">
        <v>14</v>
      </c>
      <c r="B6" s="134"/>
      <c r="C6" s="135" t="s">
        <v>15</v>
      </c>
      <c r="D6" s="95">
        <v>12590000</v>
      </c>
      <c r="E6" s="136"/>
      <c r="F6" s="135" t="s">
        <v>16</v>
      </c>
      <c r="G6" s="97">
        <v>14302701</v>
      </c>
      <c r="H6" s="136"/>
      <c r="I6" s="98"/>
      <c r="J6" s="98"/>
      <c r="K6" s="98"/>
      <c r="L6" s="98"/>
      <c r="M6" s="98"/>
      <c r="N6" s="98"/>
      <c r="O6" s="98"/>
    </row>
    <row r="7" spans="1:15" ht="16.5" customHeight="1">
      <c r="A7" s="137" t="s">
        <v>17</v>
      </c>
      <c r="B7" s="97">
        <v>50702701</v>
      </c>
      <c r="C7" s="138" t="s">
        <v>18</v>
      </c>
      <c r="D7" s="95">
        <v>0</v>
      </c>
      <c r="E7" s="136"/>
      <c r="F7" s="135" t="s">
        <v>19</v>
      </c>
      <c r="G7" s="110">
        <v>10169787</v>
      </c>
      <c r="H7" s="136"/>
      <c r="I7" s="102"/>
      <c r="J7" s="102"/>
      <c r="K7" s="98"/>
      <c r="L7" s="98"/>
      <c r="M7" s="98"/>
      <c r="N7" s="98"/>
      <c r="O7" s="98"/>
    </row>
    <row r="8" spans="1:15" ht="16.5" customHeight="1">
      <c r="A8" s="139" t="s">
        <v>20</v>
      </c>
      <c r="B8" s="101"/>
      <c r="C8" s="135" t="s">
        <v>21</v>
      </c>
      <c r="D8" s="95">
        <v>0</v>
      </c>
      <c r="E8" s="136"/>
      <c r="F8" s="135" t="s">
        <v>22</v>
      </c>
      <c r="G8" s="97">
        <v>4132914</v>
      </c>
      <c r="H8" s="136"/>
      <c r="I8" s="102"/>
      <c r="J8" s="102"/>
      <c r="K8" s="98"/>
      <c r="L8" s="98"/>
      <c r="M8" s="98"/>
      <c r="N8" s="98"/>
      <c r="O8" s="98"/>
    </row>
    <row r="9" spans="1:15" ht="17.25" customHeight="1">
      <c r="A9" s="139" t="s">
        <v>23</v>
      </c>
      <c r="B9" s="106"/>
      <c r="C9" s="135" t="s">
        <v>24</v>
      </c>
      <c r="D9" s="95">
        <v>0</v>
      </c>
      <c r="E9" s="140"/>
      <c r="F9" s="135" t="s">
        <v>25</v>
      </c>
      <c r="G9" s="141">
        <v>36400000</v>
      </c>
      <c r="H9" s="140"/>
      <c r="I9" s="102"/>
      <c r="J9" s="102"/>
      <c r="K9" s="98"/>
      <c r="L9" s="98"/>
      <c r="M9" s="98"/>
      <c r="N9" s="98"/>
      <c r="O9" s="98"/>
    </row>
    <row r="10" spans="1:15" ht="16.5" customHeight="1">
      <c r="A10" s="139" t="s">
        <v>26</v>
      </c>
      <c r="B10" s="106"/>
      <c r="C10" s="135" t="s">
        <v>27</v>
      </c>
      <c r="D10" s="95">
        <v>0</v>
      </c>
      <c r="E10" s="140"/>
      <c r="F10" s="139" t="s">
        <v>28</v>
      </c>
      <c r="G10" s="101"/>
      <c r="H10" s="106"/>
      <c r="I10" s="102"/>
      <c r="J10" s="98"/>
      <c r="K10" s="98"/>
      <c r="L10" s="98"/>
      <c r="M10" s="98"/>
      <c r="N10" s="98"/>
      <c r="O10" s="98"/>
    </row>
    <row r="11" spans="1:15" ht="16.5" customHeight="1">
      <c r="A11" s="139" t="s">
        <v>29</v>
      </c>
      <c r="B11" s="106"/>
      <c r="C11" s="135" t="s">
        <v>30</v>
      </c>
      <c r="D11" s="95">
        <v>0</v>
      </c>
      <c r="E11" s="140"/>
      <c r="F11" s="139"/>
      <c r="G11" s="142"/>
      <c r="H11" s="143"/>
      <c r="I11" s="98"/>
      <c r="J11" s="102"/>
      <c r="K11" s="98"/>
      <c r="L11" s="98"/>
      <c r="M11" s="98"/>
      <c r="N11" s="98"/>
      <c r="O11" s="98"/>
    </row>
    <row r="12" spans="1:15" ht="16.5" customHeight="1">
      <c r="A12" s="139" t="s">
        <v>17</v>
      </c>
      <c r="B12" s="106"/>
      <c r="C12" s="135" t="s">
        <v>31</v>
      </c>
      <c r="D12" s="95">
        <v>0</v>
      </c>
      <c r="E12" s="140"/>
      <c r="F12" s="139"/>
      <c r="G12" s="142"/>
      <c r="H12" s="143"/>
      <c r="I12" s="98"/>
      <c r="J12" s="98"/>
      <c r="K12" s="98"/>
      <c r="L12" s="102"/>
      <c r="M12" s="98"/>
      <c r="N12" s="98"/>
      <c r="O12" s="98"/>
    </row>
    <row r="13" spans="1:15" ht="16.5" customHeight="1">
      <c r="A13" s="139" t="s">
        <v>26</v>
      </c>
      <c r="B13" s="106"/>
      <c r="C13" s="135" t="s">
        <v>32</v>
      </c>
      <c r="D13" s="95">
        <v>22946459</v>
      </c>
      <c r="E13" s="140"/>
      <c r="F13" s="139"/>
      <c r="G13" s="142"/>
      <c r="H13" s="142"/>
      <c r="I13" s="98"/>
      <c r="J13" s="98"/>
      <c r="K13" s="98"/>
      <c r="L13" s="98"/>
      <c r="M13" s="98"/>
      <c r="N13" s="98"/>
      <c r="O13" s="98"/>
    </row>
    <row r="14" spans="1:15" ht="17.25" customHeight="1">
      <c r="A14" s="139"/>
      <c r="B14" s="106"/>
      <c r="C14" s="135" t="s">
        <v>33</v>
      </c>
      <c r="D14" s="95">
        <v>0</v>
      </c>
      <c r="E14" s="140"/>
      <c r="F14" s="139"/>
      <c r="G14" s="142"/>
      <c r="H14" s="142"/>
      <c r="I14" s="98"/>
      <c r="J14" s="98"/>
      <c r="K14" s="98"/>
      <c r="L14" s="98"/>
      <c r="M14" s="98"/>
      <c r="N14" s="98"/>
      <c r="O14" s="98"/>
    </row>
    <row r="15" spans="1:15" ht="16.5" customHeight="1">
      <c r="A15" s="139"/>
      <c r="B15" s="144"/>
      <c r="C15" s="135" t="s">
        <v>34</v>
      </c>
      <c r="D15" s="97">
        <v>4420437</v>
      </c>
      <c r="E15" s="140"/>
      <c r="F15" s="139"/>
      <c r="G15" s="142"/>
      <c r="H15" s="142"/>
      <c r="I15" s="98"/>
      <c r="J15" s="98"/>
      <c r="K15" s="98"/>
      <c r="L15" s="98"/>
      <c r="M15" s="98"/>
      <c r="N15" s="98"/>
      <c r="O15" s="98"/>
    </row>
    <row r="16" spans="1:15" ht="16.5" customHeight="1">
      <c r="A16" s="139"/>
      <c r="B16" s="144"/>
      <c r="C16" s="135" t="s">
        <v>35</v>
      </c>
      <c r="D16" s="110">
        <v>0</v>
      </c>
      <c r="E16" s="140"/>
      <c r="F16" s="139"/>
      <c r="G16" s="142"/>
      <c r="H16" s="142"/>
      <c r="I16" s="98"/>
      <c r="J16" s="98"/>
      <c r="K16" s="98"/>
      <c r="L16" s="98"/>
      <c r="M16" s="98"/>
      <c r="N16" s="98"/>
      <c r="O16" s="98"/>
    </row>
    <row r="17" spans="1:15" ht="16.5" customHeight="1">
      <c r="A17" s="139"/>
      <c r="B17" s="143"/>
      <c r="C17" s="135" t="s">
        <v>36</v>
      </c>
      <c r="D17" s="95">
        <v>0</v>
      </c>
      <c r="E17" s="140"/>
      <c r="F17" s="139"/>
      <c r="G17" s="142"/>
      <c r="H17" s="142"/>
      <c r="I17" s="98"/>
      <c r="J17" s="98"/>
      <c r="K17" s="98"/>
      <c r="L17" s="98"/>
      <c r="M17" s="98"/>
      <c r="N17" s="98"/>
      <c r="O17" s="98"/>
    </row>
    <row r="18" spans="1:15" ht="16.5" customHeight="1">
      <c r="A18" s="139"/>
      <c r="B18" s="144"/>
      <c r="C18" s="135" t="s">
        <v>37</v>
      </c>
      <c r="D18" s="95">
        <v>0</v>
      </c>
      <c r="E18" s="140"/>
      <c r="F18" s="139"/>
      <c r="G18" s="142"/>
      <c r="H18" s="142"/>
      <c r="I18" s="98"/>
      <c r="J18" s="98"/>
      <c r="K18" s="98"/>
      <c r="L18" s="98"/>
      <c r="M18" s="98"/>
      <c r="N18" s="98"/>
      <c r="O18" s="98"/>
    </row>
    <row r="19" spans="1:15" ht="16.5" customHeight="1">
      <c r="A19" s="133"/>
      <c r="B19" s="144"/>
      <c r="C19" s="135" t="s">
        <v>38</v>
      </c>
      <c r="D19" s="95">
        <v>0</v>
      </c>
      <c r="E19" s="140"/>
      <c r="F19" s="139"/>
      <c r="G19" s="142"/>
      <c r="H19" s="142"/>
      <c r="I19" s="102"/>
      <c r="J19" s="102"/>
      <c r="K19" s="98"/>
      <c r="L19" s="98"/>
      <c r="M19" s="98"/>
      <c r="N19" s="98"/>
      <c r="O19" s="98"/>
    </row>
    <row r="20" spans="1:15" ht="16.5" customHeight="1">
      <c r="A20" s="139"/>
      <c r="B20" s="144"/>
      <c r="C20" s="135" t="s">
        <v>39</v>
      </c>
      <c r="D20" s="95">
        <v>0</v>
      </c>
      <c r="E20" s="140"/>
      <c r="F20" s="139"/>
      <c r="G20" s="142"/>
      <c r="H20" s="142"/>
      <c r="I20" s="102"/>
      <c r="J20" s="98"/>
      <c r="K20" s="102"/>
      <c r="L20" s="98"/>
      <c r="M20" s="98"/>
      <c r="N20" s="98"/>
      <c r="O20" s="98"/>
    </row>
    <row r="21" spans="1:15" ht="16.5" customHeight="1">
      <c r="A21" s="139"/>
      <c r="B21" s="145"/>
      <c r="C21" s="135" t="s">
        <v>40</v>
      </c>
      <c r="D21" s="95">
        <v>0</v>
      </c>
      <c r="E21" s="140"/>
      <c r="F21" s="139"/>
      <c r="G21" s="142"/>
      <c r="H21" s="142"/>
      <c r="I21" s="102"/>
      <c r="J21" s="98"/>
      <c r="K21" s="98"/>
      <c r="L21" s="98"/>
      <c r="M21" s="98"/>
      <c r="N21" s="98"/>
      <c r="O21" s="98"/>
    </row>
    <row r="22" spans="1:15" ht="16.5" customHeight="1">
      <c r="A22" s="146"/>
      <c r="B22" s="145"/>
      <c r="C22" s="135" t="s">
        <v>41</v>
      </c>
      <c r="D22" s="95">
        <v>0</v>
      </c>
      <c r="E22" s="140"/>
      <c r="F22" s="139"/>
      <c r="G22" s="142"/>
      <c r="H22" s="142"/>
      <c r="I22" s="102"/>
      <c r="J22" s="102"/>
      <c r="K22" s="102"/>
      <c r="L22" s="98"/>
      <c r="M22" s="98"/>
      <c r="N22" s="98"/>
      <c r="O22" s="98"/>
    </row>
    <row r="23" spans="1:15" ht="16.5" customHeight="1">
      <c r="A23" s="147"/>
      <c r="B23" s="142"/>
      <c r="C23" s="135" t="s">
        <v>42</v>
      </c>
      <c r="D23" s="95">
        <v>0</v>
      </c>
      <c r="E23" s="140"/>
      <c r="F23" s="139"/>
      <c r="G23" s="142"/>
      <c r="H23" s="142"/>
      <c r="I23" s="102"/>
      <c r="J23" s="98"/>
      <c r="K23" s="102"/>
      <c r="L23" s="98"/>
      <c r="M23" s="98"/>
      <c r="N23" s="98"/>
      <c r="O23" s="98"/>
    </row>
    <row r="24" spans="1:15" ht="16.5" customHeight="1">
      <c r="A24" s="139"/>
      <c r="B24" s="142"/>
      <c r="C24" s="135" t="s">
        <v>43</v>
      </c>
      <c r="D24" s="95">
        <v>0</v>
      </c>
      <c r="E24" s="140"/>
      <c r="F24" s="139"/>
      <c r="G24" s="142"/>
      <c r="H24" s="142"/>
      <c r="I24" s="102"/>
      <c r="J24" s="102"/>
      <c r="K24" s="98"/>
      <c r="L24" s="98"/>
      <c r="M24" s="98"/>
      <c r="N24" s="98"/>
      <c r="O24" s="98"/>
    </row>
    <row r="25" spans="1:15" ht="16.5" customHeight="1">
      <c r="A25" s="133"/>
      <c r="B25" s="142"/>
      <c r="C25" s="135" t="s">
        <v>44</v>
      </c>
      <c r="D25" s="95">
        <v>745805</v>
      </c>
      <c r="E25" s="140"/>
      <c r="F25" s="139"/>
      <c r="G25" s="142"/>
      <c r="H25" s="142"/>
      <c r="I25" s="102"/>
      <c r="J25" s="98"/>
      <c r="K25" s="98"/>
      <c r="L25" s="98"/>
      <c r="M25" s="98"/>
      <c r="N25" s="98"/>
      <c r="O25" s="98"/>
    </row>
    <row r="26" spans="1:15" ht="16.5" customHeight="1">
      <c r="A26" s="133"/>
      <c r="B26" s="142"/>
      <c r="C26" s="135" t="s">
        <v>45</v>
      </c>
      <c r="D26" s="95">
        <v>0</v>
      </c>
      <c r="E26" s="140"/>
      <c r="F26" s="139"/>
      <c r="G26" s="142"/>
      <c r="H26" s="142"/>
      <c r="I26" s="102"/>
      <c r="J26" s="102"/>
      <c r="K26" s="98"/>
      <c r="L26" s="98"/>
      <c r="M26" s="98"/>
      <c r="N26" s="98"/>
      <c r="O26" s="98"/>
    </row>
    <row r="27" spans="1:15" ht="17.25" customHeight="1">
      <c r="A27" s="133"/>
      <c r="B27" s="142"/>
      <c r="C27" s="135" t="s">
        <v>46</v>
      </c>
      <c r="D27" s="95">
        <v>0</v>
      </c>
      <c r="E27" s="140"/>
      <c r="F27" s="139"/>
      <c r="G27" s="142"/>
      <c r="H27" s="142"/>
      <c r="I27" s="102"/>
      <c r="J27" s="102"/>
      <c r="K27" s="98"/>
      <c r="L27" s="98"/>
      <c r="M27" s="98"/>
      <c r="N27" s="98"/>
      <c r="O27" s="98"/>
    </row>
    <row r="28" spans="1:15" ht="16.5" customHeight="1">
      <c r="A28" s="139"/>
      <c r="B28" s="145"/>
      <c r="C28" s="135" t="s">
        <v>47</v>
      </c>
      <c r="D28" s="95">
        <v>0</v>
      </c>
      <c r="E28" s="140"/>
      <c r="F28" s="139"/>
      <c r="G28" s="142"/>
      <c r="H28" s="142"/>
      <c r="I28" s="102"/>
      <c r="J28" s="102"/>
      <c r="K28" s="102"/>
      <c r="L28" s="98"/>
      <c r="M28" s="102"/>
      <c r="N28" s="98"/>
      <c r="O28" s="102"/>
    </row>
    <row r="29" spans="1:15" ht="16.5" customHeight="1">
      <c r="A29" s="139"/>
      <c r="B29" s="145"/>
      <c r="C29" s="135" t="s">
        <v>48</v>
      </c>
      <c r="D29" s="95">
        <v>0</v>
      </c>
      <c r="E29" s="136"/>
      <c r="F29" s="139"/>
      <c r="G29" s="142"/>
      <c r="H29" s="142"/>
      <c r="I29" s="102"/>
      <c r="J29" s="102"/>
      <c r="K29" s="102"/>
      <c r="L29" s="98"/>
      <c r="M29" s="98"/>
      <c r="N29" s="98"/>
      <c r="O29" s="98"/>
    </row>
    <row r="30" spans="1:15" ht="17.25" customHeight="1">
      <c r="A30" s="139"/>
      <c r="B30" s="145"/>
      <c r="C30" s="135" t="s">
        <v>49</v>
      </c>
      <c r="D30" s="95">
        <v>10000000</v>
      </c>
      <c r="E30" s="140"/>
      <c r="F30" s="139"/>
      <c r="G30" s="142"/>
      <c r="H30" s="142"/>
      <c r="I30" s="102"/>
      <c r="J30" s="102"/>
      <c r="K30" s="102"/>
      <c r="L30" s="98"/>
      <c r="M30" s="98"/>
      <c r="N30" s="98"/>
      <c r="O30" s="98"/>
    </row>
    <row r="31" spans="1:15" ht="16.5" customHeight="1">
      <c r="A31" s="147" t="s">
        <v>50</v>
      </c>
      <c r="B31" s="144">
        <f>B7+B12</f>
        <v>50702701</v>
      </c>
      <c r="C31" s="135" t="s">
        <v>51</v>
      </c>
      <c r="D31" s="95">
        <v>0</v>
      </c>
      <c r="E31" s="140"/>
      <c r="F31" s="139"/>
      <c r="G31" s="142"/>
      <c r="H31" s="142"/>
      <c r="I31" s="102"/>
      <c r="J31" s="98"/>
      <c r="K31" s="98"/>
      <c r="L31" s="98"/>
      <c r="M31" s="98"/>
      <c r="N31" s="98"/>
      <c r="O31" s="98"/>
    </row>
    <row r="32" spans="1:15" ht="16.5" customHeight="1">
      <c r="A32" s="139" t="s">
        <v>52</v>
      </c>
      <c r="B32" s="106"/>
      <c r="C32" s="135" t="s">
        <v>53</v>
      </c>
      <c r="D32" s="95">
        <v>0</v>
      </c>
      <c r="E32" s="140"/>
      <c r="F32" s="147"/>
      <c r="G32" s="142"/>
      <c r="H32" s="143"/>
      <c r="I32" s="102"/>
      <c r="J32" s="102"/>
      <c r="K32" s="98"/>
      <c r="L32" s="98"/>
      <c r="M32" s="98"/>
      <c r="N32" s="98"/>
      <c r="O32" s="98"/>
    </row>
    <row r="33" spans="1:15" ht="16.5" customHeight="1">
      <c r="A33" s="133"/>
      <c r="B33" s="143"/>
      <c r="C33" s="135" t="s">
        <v>54</v>
      </c>
      <c r="D33" s="95">
        <v>0</v>
      </c>
      <c r="E33" s="140"/>
      <c r="F33" s="147" t="s">
        <v>55</v>
      </c>
      <c r="G33" s="142">
        <f>G9+G6</f>
        <v>50702701</v>
      </c>
      <c r="H33" s="145">
        <f>H9+H6</f>
        <v>0</v>
      </c>
      <c r="I33" s="98"/>
      <c r="J33" s="98"/>
      <c r="K33" s="98"/>
      <c r="L33" s="98"/>
      <c r="M33" s="98"/>
      <c r="N33" s="98"/>
      <c r="O33" s="98"/>
    </row>
    <row r="34" spans="1:15" ht="15.75" customHeight="1">
      <c r="A34" s="133"/>
      <c r="B34" s="143"/>
      <c r="C34" s="135" t="s">
        <v>56</v>
      </c>
      <c r="D34" s="97">
        <v>0</v>
      </c>
      <c r="E34" s="140"/>
      <c r="F34" s="147"/>
      <c r="G34" s="142"/>
      <c r="H34" s="145"/>
      <c r="I34" s="98"/>
      <c r="J34" s="98"/>
      <c r="K34" s="98"/>
      <c r="L34" s="98"/>
      <c r="M34" s="98"/>
      <c r="N34" s="98"/>
      <c r="O34" s="98"/>
    </row>
    <row r="35" spans="1:15" ht="16.5" customHeight="1">
      <c r="A35" s="133"/>
      <c r="B35" s="148"/>
      <c r="C35" s="147" t="s">
        <v>55</v>
      </c>
      <c r="D35" s="149">
        <f>D6+D7+D8+D9+D10+D11+D12+D13+D14+D15+D16+D17+D18+D19+D20+D21+D22+D23+D24+D25+D26+D27+D28+D29+D30+D31+D32+D33+D34</f>
        <v>50702701</v>
      </c>
      <c r="E35" s="142">
        <f>E6+E7+E8+E9+E10+E11+E12+E13+E15+E16+E17+E18+E19+E20+E21+E22+E23+E24+E25+E26+E27+E28+E29+E31+E32+E33</f>
        <v>0</v>
      </c>
      <c r="F35" s="139" t="s">
        <v>57</v>
      </c>
      <c r="G35" s="142">
        <f>D36</f>
        <v>0</v>
      </c>
      <c r="H35" s="145">
        <f>E36</f>
        <v>0</v>
      </c>
      <c r="I35" s="98"/>
      <c r="J35" s="98"/>
      <c r="K35" s="98"/>
      <c r="L35" s="98"/>
      <c r="M35" s="98"/>
      <c r="N35" s="98"/>
      <c r="O35" s="98"/>
    </row>
    <row r="36" spans="1:15" ht="16.5" customHeight="1">
      <c r="A36" s="133"/>
      <c r="B36" s="148"/>
      <c r="C36" s="139" t="s">
        <v>57</v>
      </c>
      <c r="D36" s="142">
        <f>B32+B7-D35</f>
        <v>0</v>
      </c>
      <c r="E36" s="142">
        <f>B12-E35</f>
        <v>0</v>
      </c>
      <c r="F36" s="139"/>
      <c r="G36" s="142"/>
      <c r="H36" s="145"/>
      <c r="I36" s="98"/>
      <c r="J36" s="98"/>
      <c r="K36" s="98"/>
      <c r="L36" s="98"/>
      <c r="M36" s="98"/>
      <c r="N36" s="98"/>
      <c r="O36" s="98"/>
    </row>
    <row r="37" spans="1:15" ht="16.5" customHeight="1">
      <c r="A37" s="150" t="s">
        <v>58</v>
      </c>
      <c r="B37" s="148">
        <f>B31+B32</f>
        <v>50702701</v>
      </c>
      <c r="C37" s="147" t="s">
        <v>59</v>
      </c>
      <c r="D37" s="143">
        <f>D35+D36</f>
        <v>50702701</v>
      </c>
      <c r="E37" s="143">
        <f>E35+E36</f>
        <v>0</v>
      </c>
      <c r="F37" s="147" t="s">
        <v>59</v>
      </c>
      <c r="G37" s="142">
        <f>G33+G35</f>
        <v>50702701</v>
      </c>
      <c r="H37" s="144">
        <f>H33+H35</f>
        <v>0</v>
      </c>
      <c r="I37" s="98"/>
      <c r="J37" s="98"/>
      <c r="K37" s="98"/>
      <c r="L37" s="98"/>
      <c r="M37" s="98"/>
      <c r="N37" s="98"/>
      <c r="O37" s="98"/>
    </row>
    <row r="38" spans="1:15" ht="15.75" customHeight="1">
      <c r="A38" s="49"/>
      <c r="B38" s="47"/>
      <c r="C38" s="47"/>
      <c r="D38" s="47"/>
      <c r="E38" s="47"/>
      <c r="F38" s="47"/>
      <c r="G38" s="47"/>
      <c r="H38" s="49"/>
      <c r="I38" s="49"/>
      <c r="J38" s="49"/>
      <c r="K38" s="49"/>
      <c r="L38" s="49"/>
      <c r="M38" s="49"/>
      <c r="N38" s="49"/>
      <c r="O38" s="49"/>
    </row>
    <row r="39" spans="1:15" ht="15.75" customHeight="1">
      <c r="A39" s="49"/>
      <c r="B39" s="47"/>
      <c r="C39" s="47"/>
      <c r="D39" s="47"/>
      <c r="E39" s="47"/>
      <c r="F39" s="47"/>
      <c r="G39" s="47"/>
      <c r="H39" s="49"/>
      <c r="I39" s="49"/>
      <c r="J39" s="49"/>
      <c r="K39" s="49"/>
      <c r="L39" s="49"/>
      <c r="M39" s="49"/>
      <c r="N39" s="49"/>
      <c r="O39" s="49"/>
    </row>
    <row r="40" spans="1:15" ht="15.75" customHeight="1">
      <c r="A40" s="49"/>
      <c r="B40" s="47"/>
      <c r="C40" s="47"/>
      <c r="D40" s="47"/>
      <c r="E40" s="47"/>
      <c r="F40" s="47"/>
      <c r="G40" s="47"/>
      <c r="H40" s="49"/>
      <c r="I40" s="49"/>
      <c r="J40" s="49"/>
      <c r="K40" s="49"/>
      <c r="L40" s="49"/>
      <c r="M40" s="49"/>
      <c r="N40" s="49"/>
      <c r="O40" s="49"/>
    </row>
    <row r="41" spans="1:15" ht="12.75" customHeight="1">
      <c r="A41" s="49"/>
      <c r="B41" s="47"/>
      <c r="C41" s="47"/>
      <c r="D41" s="47"/>
      <c r="E41" s="47"/>
      <c r="F41" s="49"/>
      <c r="G41" s="49"/>
      <c r="H41" s="47"/>
      <c r="I41" s="49"/>
      <c r="J41" s="49"/>
      <c r="K41" s="49"/>
      <c r="L41" s="49"/>
      <c r="M41" s="49"/>
      <c r="N41" s="49"/>
      <c r="O41" s="49"/>
    </row>
    <row r="42" spans="1:15" ht="12.75" customHeight="1">
      <c r="A42" s="49"/>
      <c r="B42" s="47"/>
      <c r="C42" s="47"/>
      <c r="D42" s="47"/>
      <c r="E42" s="47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.75" customHeight="1">
      <c r="A43" s="49"/>
      <c r="B43" s="49"/>
      <c r="C43" s="47"/>
      <c r="D43" s="47"/>
      <c r="E43" s="47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2.75" customHeight="1">
      <c r="A44" s="49"/>
      <c r="B44" s="49"/>
      <c r="C44" s="47"/>
      <c r="D44" s="47"/>
      <c r="E44" s="47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ht="12.75" customHeight="1">
      <c r="A45" s="49"/>
      <c r="B45" s="49"/>
      <c r="C45" s="47"/>
      <c r="D45" s="47"/>
      <c r="E45" s="47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ht="12.75" customHeight="1">
      <c r="A46" s="49"/>
      <c r="B46" s="49"/>
      <c r="C46" s="47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12.75" customHeight="1">
      <c r="A47" s="49"/>
      <c r="B47" s="49"/>
      <c r="C47" s="47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ht="12.75" customHeight="1">
      <c r="A48" s="49"/>
      <c r="B48" s="49"/>
      <c r="C48" s="47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12.75" customHeight="1">
      <c r="A49" s="49"/>
      <c r="B49" s="49"/>
      <c r="C49" s="4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</sheetData>
  <sheetProtection/>
  <mergeCells count="4">
    <mergeCell ref="G1:H1"/>
    <mergeCell ref="A2:H2"/>
    <mergeCell ref="A4:B4"/>
    <mergeCell ref="C4:H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scale="8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view="pageBreakPreview" zoomScale="60" workbookViewId="0" topLeftCell="A4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88" t="s">
        <v>60</v>
      </c>
      <c r="B1" s="4"/>
      <c r="C1" s="4"/>
      <c r="D1" s="42"/>
      <c r="E1" s="43"/>
      <c r="F1" s="43"/>
      <c r="G1" s="39"/>
      <c r="H1" s="3"/>
    </row>
    <row r="2" spans="1:8" ht="22.5" customHeight="1">
      <c r="A2" s="44" t="s">
        <v>61</v>
      </c>
      <c r="B2" s="44"/>
      <c r="C2" s="44"/>
      <c r="D2" s="44"/>
      <c r="E2" s="44"/>
      <c r="F2" s="44"/>
      <c r="G2" s="44"/>
      <c r="H2" s="45"/>
    </row>
    <row r="3" spans="1:8" ht="16.5" customHeight="1">
      <c r="A3" s="6"/>
      <c r="B3" s="6"/>
      <c r="C3" s="6"/>
      <c r="D3" s="46"/>
      <c r="E3" s="47"/>
      <c r="F3" s="47"/>
      <c r="G3" s="77" t="s">
        <v>5</v>
      </c>
      <c r="H3" s="49"/>
    </row>
    <row r="4" spans="1:8" ht="22.5" customHeight="1">
      <c r="A4" s="15" t="s">
        <v>62</v>
      </c>
      <c r="B4" s="15"/>
      <c r="C4" s="15"/>
      <c r="D4" s="15"/>
      <c r="E4" s="15" t="s">
        <v>63</v>
      </c>
      <c r="F4" s="15" t="s">
        <v>64</v>
      </c>
      <c r="G4" s="15" t="s">
        <v>65</v>
      </c>
      <c r="H4" s="50"/>
    </row>
    <row r="5" spans="1:8" ht="17.25" customHeight="1">
      <c r="A5" s="15" t="s">
        <v>66</v>
      </c>
      <c r="B5" s="15"/>
      <c r="C5" s="15"/>
      <c r="D5" s="15" t="s">
        <v>67</v>
      </c>
      <c r="E5" s="15"/>
      <c r="F5" s="15"/>
      <c r="G5" s="15"/>
      <c r="H5" s="50"/>
    </row>
    <row r="6" spans="1:8" ht="22.5" customHeight="1">
      <c r="A6" s="10" t="s">
        <v>68</v>
      </c>
      <c r="B6" s="10" t="s">
        <v>69</v>
      </c>
      <c r="C6" s="10" t="s">
        <v>70</v>
      </c>
      <c r="D6" s="15"/>
      <c r="E6" s="15"/>
      <c r="F6" s="15"/>
      <c r="G6" s="15"/>
      <c r="H6" s="50"/>
    </row>
    <row r="7" spans="1:8" ht="16.5" customHeight="1">
      <c r="A7" s="52" t="s">
        <v>71</v>
      </c>
      <c r="B7" s="52" t="s">
        <v>71</v>
      </c>
      <c r="C7" s="52" t="s">
        <v>71</v>
      </c>
      <c r="D7" s="52" t="s">
        <v>71</v>
      </c>
      <c r="E7" s="67">
        <v>1</v>
      </c>
      <c r="F7" s="52">
        <v>2</v>
      </c>
      <c r="G7" s="52">
        <v>3</v>
      </c>
      <c r="H7" s="53"/>
    </row>
    <row r="8" spans="1:8" ht="18.75" customHeight="1">
      <c r="A8" s="70"/>
      <c r="B8" s="128"/>
      <c r="C8" s="54"/>
      <c r="D8" s="55" t="s">
        <v>72</v>
      </c>
      <c r="E8" s="75">
        <v>50702701</v>
      </c>
      <c r="F8" s="75">
        <v>14302701</v>
      </c>
      <c r="G8" s="73">
        <v>36400000</v>
      </c>
      <c r="H8" s="50"/>
    </row>
    <row r="9" spans="1:8" ht="18.75" customHeight="1">
      <c r="A9" s="70" t="s">
        <v>73</v>
      </c>
      <c r="B9" s="128"/>
      <c r="C9" s="54"/>
      <c r="D9" s="55"/>
      <c r="E9" s="75">
        <v>12590000</v>
      </c>
      <c r="F9" s="75">
        <v>0</v>
      </c>
      <c r="G9" s="73">
        <v>12590000</v>
      </c>
      <c r="H9" s="50"/>
    </row>
    <row r="10" spans="1:8" ht="18.75" customHeight="1">
      <c r="A10" s="70"/>
      <c r="B10" s="128" t="s">
        <v>74</v>
      </c>
      <c r="C10" s="54"/>
      <c r="D10" s="55"/>
      <c r="E10" s="75">
        <v>11920000</v>
      </c>
      <c r="F10" s="75">
        <v>0</v>
      </c>
      <c r="G10" s="73">
        <v>11920000</v>
      </c>
      <c r="H10" s="50"/>
    </row>
    <row r="11" spans="1:8" ht="18.75" customHeight="1">
      <c r="A11" s="70" t="s">
        <v>75</v>
      </c>
      <c r="B11" s="128" t="s">
        <v>76</v>
      </c>
      <c r="C11" s="54" t="s">
        <v>77</v>
      </c>
      <c r="D11" s="55" t="s">
        <v>78</v>
      </c>
      <c r="E11" s="75">
        <v>110000</v>
      </c>
      <c r="F11" s="75">
        <v>0</v>
      </c>
      <c r="G11" s="73">
        <v>110000</v>
      </c>
      <c r="H11" s="129"/>
    </row>
    <row r="12" spans="1:8" ht="18.75" customHeight="1">
      <c r="A12" s="70" t="s">
        <v>79</v>
      </c>
      <c r="B12" s="128" t="s">
        <v>76</v>
      </c>
      <c r="C12" s="54" t="s">
        <v>80</v>
      </c>
      <c r="D12" s="55" t="s">
        <v>81</v>
      </c>
      <c r="E12" s="75">
        <v>680000</v>
      </c>
      <c r="F12" s="75">
        <v>0</v>
      </c>
      <c r="G12" s="73">
        <v>680000</v>
      </c>
      <c r="H12" s="129"/>
    </row>
    <row r="13" spans="1:8" ht="18.75" customHeight="1">
      <c r="A13" s="70" t="s">
        <v>79</v>
      </c>
      <c r="B13" s="128" t="s">
        <v>76</v>
      </c>
      <c r="C13" s="54" t="s">
        <v>82</v>
      </c>
      <c r="D13" s="55" t="s">
        <v>83</v>
      </c>
      <c r="E13" s="75">
        <v>500000</v>
      </c>
      <c r="F13" s="75">
        <v>0</v>
      </c>
      <c r="G13" s="73">
        <v>500000</v>
      </c>
      <c r="H13" s="129"/>
    </row>
    <row r="14" spans="1:8" ht="18.75" customHeight="1">
      <c r="A14" s="70" t="s">
        <v>79</v>
      </c>
      <c r="B14" s="128" t="s">
        <v>76</v>
      </c>
      <c r="C14" s="54" t="s">
        <v>84</v>
      </c>
      <c r="D14" s="55" t="s">
        <v>85</v>
      </c>
      <c r="E14" s="75">
        <v>10630000</v>
      </c>
      <c r="F14" s="75">
        <v>0</v>
      </c>
      <c r="G14" s="73">
        <v>10630000</v>
      </c>
      <c r="H14" s="50"/>
    </row>
    <row r="15" spans="1:8" ht="18.75" customHeight="1">
      <c r="A15" s="70"/>
      <c r="B15" s="128" t="s">
        <v>86</v>
      </c>
      <c r="C15" s="54"/>
      <c r="D15" s="55"/>
      <c r="E15" s="75">
        <v>670000</v>
      </c>
      <c r="F15" s="75">
        <v>0</v>
      </c>
      <c r="G15" s="73">
        <v>670000</v>
      </c>
      <c r="H15" s="50"/>
    </row>
    <row r="16" spans="1:8" ht="18.75" customHeight="1">
      <c r="A16" s="70" t="s">
        <v>75</v>
      </c>
      <c r="B16" s="128" t="s">
        <v>87</v>
      </c>
      <c r="C16" s="54" t="s">
        <v>88</v>
      </c>
      <c r="D16" s="55" t="s">
        <v>89</v>
      </c>
      <c r="E16" s="75">
        <v>670000</v>
      </c>
      <c r="F16" s="75">
        <v>0</v>
      </c>
      <c r="G16" s="73">
        <v>670000</v>
      </c>
      <c r="H16" s="50"/>
    </row>
    <row r="17" spans="1:8" ht="18.75" customHeight="1">
      <c r="A17" s="70" t="s">
        <v>90</v>
      </c>
      <c r="B17" s="128"/>
      <c r="C17" s="54"/>
      <c r="D17" s="55"/>
      <c r="E17" s="75">
        <v>22946459</v>
      </c>
      <c r="F17" s="75">
        <v>13136459</v>
      </c>
      <c r="G17" s="73">
        <v>9810000</v>
      </c>
      <c r="H17" s="50"/>
    </row>
    <row r="18" spans="1:8" ht="18.75" customHeight="1">
      <c r="A18" s="70"/>
      <c r="B18" s="128" t="s">
        <v>77</v>
      </c>
      <c r="C18" s="54"/>
      <c r="D18" s="55"/>
      <c r="E18" s="75">
        <v>17433750</v>
      </c>
      <c r="F18" s="75">
        <v>11223750</v>
      </c>
      <c r="G18" s="73">
        <v>6210000</v>
      </c>
      <c r="H18" s="50"/>
    </row>
    <row r="19" spans="1:8" ht="18.75" customHeight="1">
      <c r="A19" s="70" t="s">
        <v>91</v>
      </c>
      <c r="B19" s="128" t="s">
        <v>92</v>
      </c>
      <c r="C19" s="54" t="s">
        <v>77</v>
      </c>
      <c r="D19" s="55" t="s">
        <v>93</v>
      </c>
      <c r="E19" s="75">
        <v>11423750</v>
      </c>
      <c r="F19" s="75">
        <v>11223750</v>
      </c>
      <c r="G19" s="73">
        <v>200000</v>
      </c>
      <c r="H19" s="50"/>
    </row>
    <row r="20" spans="1:8" ht="18.75" customHeight="1">
      <c r="A20" s="70" t="s">
        <v>79</v>
      </c>
      <c r="B20" s="128" t="s">
        <v>92</v>
      </c>
      <c r="C20" s="54" t="s">
        <v>94</v>
      </c>
      <c r="D20" s="55" t="s">
        <v>95</v>
      </c>
      <c r="E20" s="75">
        <v>100000</v>
      </c>
      <c r="F20" s="75">
        <v>0</v>
      </c>
      <c r="G20" s="73">
        <v>100000</v>
      </c>
      <c r="H20" s="50"/>
    </row>
    <row r="21" spans="1:8" ht="18.75" customHeight="1">
      <c r="A21" s="70" t="s">
        <v>79</v>
      </c>
      <c r="B21" s="128" t="s">
        <v>92</v>
      </c>
      <c r="C21" s="54" t="s">
        <v>84</v>
      </c>
      <c r="D21" s="55" t="s">
        <v>96</v>
      </c>
      <c r="E21" s="75">
        <v>5910000</v>
      </c>
      <c r="F21" s="75">
        <v>0</v>
      </c>
      <c r="G21" s="73">
        <v>5910000</v>
      </c>
      <c r="H21" s="50"/>
    </row>
    <row r="22" spans="1:8" ht="18.75" customHeight="1">
      <c r="A22" s="70"/>
      <c r="B22" s="128" t="s">
        <v>97</v>
      </c>
      <c r="C22" s="54"/>
      <c r="D22" s="55"/>
      <c r="E22" s="75">
        <v>1912709</v>
      </c>
      <c r="F22" s="75">
        <v>1912709</v>
      </c>
      <c r="G22" s="73">
        <v>0</v>
      </c>
      <c r="H22" s="50"/>
    </row>
    <row r="23" spans="1:8" ht="18.75" customHeight="1">
      <c r="A23" s="70" t="s">
        <v>91</v>
      </c>
      <c r="B23" s="128" t="s">
        <v>98</v>
      </c>
      <c r="C23" s="54" t="s">
        <v>77</v>
      </c>
      <c r="D23" s="55" t="s">
        <v>99</v>
      </c>
      <c r="E23" s="75">
        <v>636941</v>
      </c>
      <c r="F23" s="75">
        <v>636941</v>
      </c>
      <c r="G23" s="73">
        <v>0</v>
      </c>
      <c r="H23" s="50"/>
    </row>
    <row r="24" spans="1:8" ht="18.75" customHeight="1">
      <c r="A24" s="70" t="s">
        <v>79</v>
      </c>
      <c r="B24" s="128" t="s">
        <v>98</v>
      </c>
      <c r="C24" s="54" t="s">
        <v>97</v>
      </c>
      <c r="D24" s="55" t="s">
        <v>100</v>
      </c>
      <c r="E24" s="75">
        <v>1275768</v>
      </c>
      <c r="F24" s="75">
        <v>1275768</v>
      </c>
      <c r="G24" s="73">
        <v>0</v>
      </c>
      <c r="H24" s="50"/>
    </row>
    <row r="25" spans="1:8" ht="18.75" customHeight="1">
      <c r="A25" s="70"/>
      <c r="B25" s="128" t="s">
        <v>94</v>
      </c>
      <c r="C25" s="54"/>
      <c r="D25" s="55"/>
      <c r="E25" s="75">
        <v>3450000</v>
      </c>
      <c r="F25" s="75">
        <v>0</v>
      </c>
      <c r="G25" s="73">
        <v>3450000</v>
      </c>
      <c r="H25" s="50"/>
    </row>
    <row r="26" spans="1:7" ht="18.75" customHeight="1">
      <c r="A26" s="70" t="s">
        <v>91</v>
      </c>
      <c r="B26" s="128" t="s">
        <v>101</v>
      </c>
      <c r="C26" s="54" t="s">
        <v>88</v>
      </c>
      <c r="D26" s="55" t="s">
        <v>102</v>
      </c>
      <c r="E26" s="75">
        <v>1510000</v>
      </c>
      <c r="F26" s="75">
        <v>0</v>
      </c>
      <c r="G26" s="73">
        <v>1510000</v>
      </c>
    </row>
    <row r="27" spans="1:7" ht="18.75" customHeight="1">
      <c r="A27" s="70" t="s">
        <v>79</v>
      </c>
      <c r="B27" s="128" t="s">
        <v>101</v>
      </c>
      <c r="C27" s="54" t="s">
        <v>97</v>
      </c>
      <c r="D27" s="55" t="s">
        <v>103</v>
      </c>
      <c r="E27" s="75">
        <v>1940000</v>
      </c>
      <c r="F27" s="75">
        <v>0</v>
      </c>
      <c r="G27" s="73">
        <v>1940000</v>
      </c>
    </row>
    <row r="28" spans="1:7" ht="18.75" customHeight="1">
      <c r="A28" s="70"/>
      <c r="B28" s="128" t="s">
        <v>104</v>
      </c>
      <c r="C28" s="54"/>
      <c r="D28" s="55"/>
      <c r="E28" s="75">
        <v>150000</v>
      </c>
      <c r="F28" s="75">
        <v>0</v>
      </c>
      <c r="G28" s="73">
        <v>150000</v>
      </c>
    </row>
    <row r="29" spans="1:7" ht="18.75" customHeight="1">
      <c r="A29" s="70" t="s">
        <v>91</v>
      </c>
      <c r="B29" s="128" t="s">
        <v>105</v>
      </c>
      <c r="C29" s="54" t="s">
        <v>97</v>
      </c>
      <c r="D29" s="55" t="s">
        <v>106</v>
      </c>
      <c r="E29" s="75">
        <v>150000</v>
      </c>
      <c r="F29" s="75">
        <v>0</v>
      </c>
      <c r="G29" s="73">
        <v>150000</v>
      </c>
    </row>
    <row r="30" spans="1:7" ht="18.75" customHeight="1">
      <c r="A30" s="70" t="s">
        <v>107</v>
      </c>
      <c r="B30" s="128"/>
      <c r="C30" s="54"/>
      <c r="D30" s="55"/>
      <c r="E30" s="75">
        <v>4420437</v>
      </c>
      <c r="F30" s="75">
        <v>420437</v>
      </c>
      <c r="G30" s="73">
        <v>4000000</v>
      </c>
    </row>
    <row r="31" spans="1:7" ht="18.75" customHeight="1">
      <c r="A31" s="70"/>
      <c r="B31" s="128" t="s">
        <v>108</v>
      </c>
      <c r="C31" s="54"/>
      <c r="D31" s="55"/>
      <c r="E31" s="75">
        <v>420437</v>
      </c>
      <c r="F31" s="75">
        <v>420437</v>
      </c>
      <c r="G31" s="73">
        <v>0</v>
      </c>
    </row>
    <row r="32" spans="1:7" ht="18.75" customHeight="1">
      <c r="A32" s="70" t="s">
        <v>109</v>
      </c>
      <c r="B32" s="128" t="s">
        <v>110</v>
      </c>
      <c r="C32" s="54" t="s">
        <v>77</v>
      </c>
      <c r="D32" s="55" t="s">
        <v>111</v>
      </c>
      <c r="E32" s="75">
        <v>420437</v>
      </c>
      <c r="F32" s="75">
        <v>420437</v>
      </c>
      <c r="G32" s="73">
        <v>0</v>
      </c>
    </row>
    <row r="33" spans="1:7" ht="18.75" customHeight="1">
      <c r="A33" s="70"/>
      <c r="B33" s="128" t="s">
        <v>112</v>
      </c>
      <c r="C33" s="54"/>
      <c r="D33" s="55"/>
      <c r="E33" s="75">
        <v>4000000</v>
      </c>
      <c r="F33" s="75">
        <v>0</v>
      </c>
      <c r="G33" s="73">
        <v>4000000</v>
      </c>
    </row>
    <row r="34" spans="1:7" ht="18.75" customHeight="1">
      <c r="A34" s="70" t="s">
        <v>109</v>
      </c>
      <c r="B34" s="128" t="s">
        <v>113</v>
      </c>
      <c r="C34" s="54" t="s">
        <v>77</v>
      </c>
      <c r="D34" s="55" t="s">
        <v>114</v>
      </c>
      <c r="E34" s="75">
        <v>4000000</v>
      </c>
      <c r="F34" s="75">
        <v>0</v>
      </c>
      <c r="G34" s="73">
        <v>4000000</v>
      </c>
    </row>
    <row r="35" spans="1:7" ht="18.75" customHeight="1">
      <c r="A35" s="70" t="s">
        <v>115</v>
      </c>
      <c r="B35" s="128"/>
      <c r="C35" s="54"/>
      <c r="D35" s="55"/>
      <c r="E35" s="75">
        <v>745805</v>
      </c>
      <c r="F35" s="75">
        <v>745805</v>
      </c>
      <c r="G35" s="73">
        <v>0</v>
      </c>
    </row>
    <row r="36" spans="1:7" ht="18.75" customHeight="1">
      <c r="A36" s="70"/>
      <c r="B36" s="128" t="s">
        <v>80</v>
      </c>
      <c r="C36" s="54"/>
      <c r="D36" s="55"/>
      <c r="E36" s="75">
        <v>745805</v>
      </c>
      <c r="F36" s="75">
        <v>745805</v>
      </c>
      <c r="G36" s="73">
        <v>0</v>
      </c>
    </row>
    <row r="37" spans="1:7" ht="18.75" customHeight="1">
      <c r="A37" s="70" t="s">
        <v>116</v>
      </c>
      <c r="B37" s="128" t="s">
        <v>117</v>
      </c>
      <c r="C37" s="54" t="s">
        <v>77</v>
      </c>
      <c r="D37" s="55" t="s">
        <v>118</v>
      </c>
      <c r="E37" s="75">
        <v>745805</v>
      </c>
      <c r="F37" s="75">
        <v>745805</v>
      </c>
      <c r="G37" s="73">
        <v>0</v>
      </c>
    </row>
    <row r="38" spans="1:7" ht="18.75" customHeight="1">
      <c r="A38" s="70" t="s">
        <v>119</v>
      </c>
      <c r="B38" s="128"/>
      <c r="C38" s="54"/>
      <c r="D38" s="55"/>
      <c r="E38" s="75">
        <v>10000000</v>
      </c>
      <c r="F38" s="75">
        <v>0</v>
      </c>
      <c r="G38" s="73">
        <v>10000000</v>
      </c>
    </row>
    <row r="39" spans="1:7" ht="18.75" customHeight="1">
      <c r="A39" s="70"/>
      <c r="B39" s="128" t="s">
        <v>84</v>
      </c>
      <c r="C39" s="54"/>
      <c r="D39" s="55"/>
      <c r="E39" s="75">
        <v>10000000</v>
      </c>
      <c r="F39" s="75">
        <v>0</v>
      </c>
      <c r="G39" s="73">
        <v>10000000</v>
      </c>
    </row>
    <row r="40" spans="1:7" ht="18.75" customHeight="1">
      <c r="A40" s="70" t="s">
        <v>120</v>
      </c>
      <c r="B40" s="128" t="s">
        <v>121</v>
      </c>
      <c r="C40" s="54" t="s">
        <v>77</v>
      </c>
      <c r="D40" s="55" t="s">
        <v>122</v>
      </c>
      <c r="E40" s="75">
        <v>10000000</v>
      </c>
      <c r="F40" s="75">
        <v>0</v>
      </c>
      <c r="G40" s="73">
        <v>10000000</v>
      </c>
    </row>
    <row r="41" spans="1:8" ht="22.5" customHeight="1">
      <c r="A41" s="58"/>
      <c r="B41" s="129"/>
      <c r="C41" s="129"/>
      <c r="D41" s="129"/>
      <c r="E41" s="129"/>
      <c r="F41" s="129"/>
      <c r="G41" s="58"/>
      <c r="H41" s="50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 scale="9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88" t="s">
        <v>123</v>
      </c>
      <c r="B1" s="4"/>
      <c r="C1" s="42"/>
      <c r="D1" s="42"/>
      <c r="E1" s="3"/>
      <c r="F1" s="3"/>
    </row>
    <row r="2" spans="1:6" ht="24.75" customHeight="1">
      <c r="A2" s="44" t="s">
        <v>124</v>
      </c>
      <c r="B2" s="44"/>
      <c r="C2" s="44"/>
      <c r="D2" s="44"/>
      <c r="E2" s="45"/>
      <c r="F2" s="45"/>
    </row>
    <row r="3" spans="1:6" ht="19.5" customHeight="1">
      <c r="A3" s="6"/>
      <c r="B3" s="6"/>
      <c r="C3" s="46"/>
      <c r="D3" s="48" t="s">
        <v>5</v>
      </c>
      <c r="E3" s="49"/>
      <c r="F3" s="49"/>
    </row>
    <row r="4" spans="1:6" ht="22.5" customHeight="1">
      <c r="A4" s="15" t="s">
        <v>125</v>
      </c>
      <c r="B4" s="15"/>
      <c r="C4" s="15"/>
      <c r="D4" s="15" t="s">
        <v>64</v>
      </c>
      <c r="E4" s="50"/>
      <c r="F4" s="50"/>
    </row>
    <row r="5" spans="1:6" ht="18.75" customHeight="1">
      <c r="A5" s="15" t="s">
        <v>66</v>
      </c>
      <c r="B5" s="15"/>
      <c r="C5" s="15" t="s">
        <v>67</v>
      </c>
      <c r="D5" s="15"/>
      <c r="E5" s="50"/>
      <c r="F5" s="50"/>
    </row>
    <row r="6" spans="1:6" ht="22.5" customHeight="1">
      <c r="A6" s="10" t="s">
        <v>68</v>
      </c>
      <c r="B6" s="10" t="s">
        <v>69</v>
      </c>
      <c r="C6" s="15"/>
      <c r="D6" s="15"/>
      <c r="E6" s="50"/>
      <c r="F6" s="50"/>
    </row>
    <row r="7" spans="1:6" ht="18" customHeight="1">
      <c r="A7" s="67" t="s">
        <v>71</v>
      </c>
      <c r="B7" s="52" t="s">
        <v>71</v>
      </c>
      <c r="C7" s="52" t="s">
        <v>71</v>
      </c>
      <c r="D7" s="52">
        <v>1</v>
      </c>
      <c r="E7" s="53"/>
      <c r="F7" s="63"/>
    </row>
    <row r="8" spans="1:6" ht="17.25" customHeight="1">
      <c r="A8" s="54"/>
      <c r="B8" s="54"/>
      <c r="C8" s="55" t="s">
        <v>72</v>
      </c>
      <c r="D8" s="73">
        <v>14302701</v>
      </c>
      <c r="E8" s="53"/>
      <c r="F8" s="53"/>
    </row>
    <row r="9" spans="1:6" ht="17.25" customHeight="1">
      <c r="A9" s="54" t="s">
        <v>126</v>
      </c>
      <c r="B9" s="54"/>
      <c r="C9" s="55"/>
      <c r="D9" s="73">
        <v>9532846</v>
      </c>
      <c r="E9" s="59"/>
      <c r="F9" s="53"/>
    </row>
    <row r="10" spans="1:6" ht="17.25" customHeight="1">
      <c r="A10" s="54" t="s">
        <v>127</v>
      </c>
      <c r="B10" s="54" t="s">
        <v>128</v>
      </c>
      <c r="C10" s="55" t="s">
        <v>129</v>
      </c>
      <c r="D10" s="73">
        <v>2944354</v>
      </c>
      <c r="E10" s="53"/>
      <c r="F10" s="127"/>
    </row>
    <row r="11" spans="1:6" ht="17.25" customHeight="1">
      <c r="A11" s="54" t="s">
        <v>127</v>
      </c>
      <c r="B11" s="54" t="s">
        <v>130</v>
      </c>
      <c r="C11" s="55" t="s">
        <v>131</v>
      </c>
      <c r="D11" s="73">
        <v>220680</v>
      </c>
      <c r="E11" s="59"/>
      <c r="F11" s="53"/>
    </row>
    <row r="12" spans="1:6" ht="17.25" customHeight="1">
      <c r="A12" s="54" t="s">
        <v>127</v>
      </c>
      <c r="B12" s="54" t="s">
        <v>132</v>
      </c>
      <c r="C12" s="55" t="s">
        <v>133</v>
      </c>
      <c r="D12" s="73">
        <v>1275768</v>
      </c>
      <c r="E12" s="59"/>
      <c r="F12" s="53"/>
    </row>
    <row r="13" spans="1:6" ht="17.25" customHeight="1">
      <c r="A13" s="54" t="s">
        <v>127</v>
      </c>
      <c r="B13" s="54" t="s">
        <v>134</v>
      </c>
      <c r="C13" s="55" t="s">
        <v>135</v>
      </c>
      <c r="D13" s="73">
        <v>420437</v>
      </c>
      <c r="E13" s="59"/>
      <c r="F13" s="53"/>
    </row>
    <row r="14" spans="1:6" ht="17.25" customHeight="1">
      <c r="A14" s="54" t="s">
        <v>127</v>
      </c>
      <c r="B14" s="54" t="s">
        <v>136</v>
      </c>
      <c r="C14" s="55" t="s">
        <v>118</v>
      </c>
      <c r="D14" s="73">
        <v>745805</v>
      </c>
      <c r="E14" s="53"/>
      <c r="F14" s="53"/>
    </row>
    <row r="15" spans="1:6" ht="17.25" customHeight="1">
      <c r="A15" s="54" t="s">
        <v>127</v>
      </c>
      <c r="B15" s="54" t="s">
        <v>137</v>
      </c>
      <c r="C15" s="55" t="s">
        <v>138</v>
      </c>
      <c r="D15" s="73">
        <v>498960</v>
      </c>
      <c r="E15" s="53"/>
      <c r="F15" s="53"/>
    </row>
    <row r="16" spans="1:6" ht="17.25" customHeight="1">
      <c r="A16" s="54" t="s">
        <v>127</v>
      </c>
      <c r="B16" s="54" t="s">
        <v>139</v>
      </c>
      <c r="C16" s="55" t="s">
        <v>140</v>
      </c>
      <c r="D16" s="73">
        <v>1044792</v>
      </c>
      <c r="E16" s="59"/>
      <c r="F16" s="53"/>
    </row>
    <row r="17" spans="1:6" ht="17.25" customHeight="1">
      <c r="A17" s="54" t="s">
        <v>127</v>
      </c>
      <c r="B17" s="54" t="s">
        <v>141</v>
      </c>
      <c r="C17" s="55" t="s">
        <v>142</v>
      </c>
      <c r="D17" s="73">
        <v>1838837</v>
      </c>
      <c r="E17" s="59"/>
      <c r="F17" s="53"/>
    </row>
    <row r="18" spans="1:6" ht="17.25" customHeight="1">
      <c r="A18" s="54" t="s">
        <v>127</v>
      </c>
      <c r="B18" s="54" t="s">
        <v>143</v>
      </c>
      <c r="C18" s="55" t="s">
        <v>144</v>
      </c>
      <c r="D18" s="73">
        <v>307402</v>
      </c>
      <c r="E18" s="53"/>
      <c r="F18" s="53"/>
    </row>
    <row r="19" spans="1:6" ht="17.25" customHeight="1">
      <c r="A19" s="54" t="s">
        <v>127</v>
      </c>
      <c r="B19" s="54" t="s">
        <v>145</v>
      </c>
      <c r="C19" s="55" t="s">
        <v>146</v>
      </c>
      <c r="D19" s="73">
        <v>235811</v>
      </c>
      <c r="E19" s="53"/>
      <c r="F19" s="53"/>
    </row>
    <row r="20" spans="1:6" ht="17.25" customHeight="1">
      <c r="A20" s="54" t="s">
        <v>147</v>
      </c>
      <c r="B20" s="54"/>
      <c r="C20" s="55"/>
      <c r="D20" s="73">
        <v>4132914</v>
      </c>
      <c r="E20" s="53"/>
      <c r="F20" s="53"/>
    </row>
    <row r="21" spans="1:6" ht="17.25" customHeight="1">
      <c r="A21" s="54" t="s">
        <v>148</v>
      </c>
      <c r="B21" s="54" t="s">
        <v>149</v>
      </c>
      <c r="C21" s="55" t="s">
        <v>150</v>
      </c>
      <c r="D21" s="73">
        <v>60000</v>
      </c>
      <c r="E21" s="53"/>
      <c r="F21" s="53"/>
    </row>
    <row r="22" spans="1:6" ht="17.25" customHeight="1">
      <c r="A22" s="54" t="s">
        <v>148</v>
      </c>
      <c r="B22" s="54" t="s">
        <v>151</v>
      </c>
      <c r="C22" s="55" t="s">
        <v>152</v>
      </c>
      <c r="D22" s="73">
        <v>2000</v>
      </c>
      <c r="E22" s="53"/>
      <c r="F22" s="53"/>
    </row>
    <row r="23" spans="1:6" ht="17.25" customHeight="1">
      <c r="A23" s="54" t="s">
        <v>148</v>
      </c>
      <c r="B23" s="54" t="s">
        <v>153</v>
      </c>
      <c r="C23" s="55" t="s">
        <v>154</v>
      </c>
      <c r="D23" s="73">
        <v>30000</v>
      </c>
      <c r="E23" s="53"/>
      <c r="F23" s="53"/>
    </row>
    <row r="24" spans="1:6" ht="17.25" customHeight="1">
      <c r="A24" s="54" t="s">
        <v>148</v>
      </c>
      <c r="B24" s="54" t="s">
        <v>155</v>
      </c>
      <c r="C24" s="55" t="s">
        <v>156</v>
      </c>
      <c r="D24" s="73">
        <v>74000</v>
      </c>
      <c r="E24" s="53"/>
      <c r="F24" s="53"/>
    </row>
    <row r="25" spans="1:6" ht="17.25" customHeight="1">
      <c r="A25" s="54" t="s">
        <v>148</v>
      </c>
      <c r="B25" s="54" t="s">
        <v>157</v>
      </c>
      <c r="C25" s="55" t="s">
        <v>158</v>
      </c>
      <c r="D25" s="73">
        <v>20000</v>
      </c>
      <c r="E25" s="53"/>
      <c r="F25" s="53"/>
    </row>
    <row r="26" spans="1:6" ht="17.25" customHeight="1">
      <c r="A26" s="54" t="s">
        <v>148</v>
      </c>
      <c r="B26" s="54" t="s">
        <v>159</v>
      </c>
      <c r="C26" s="55" t="s">
        <v>160</v>
      </c>
      <c r="D26" s="73">
        <v>4500</v>
      </c>
      <c r="E26" s="53"/>
      <c r="F26" s="53"/>
    </row>
    <row r="27" spans="1:6" ht="17.25" customHeight="1">
      <c r="A27" s="54" t="s">
        <v>148</v>
      </c>
      <c r="B27" s="54" t="s">
        <v>161</v>
      </c>
      <c r="C27" s="55" t="s">
        <v>162</v>
      </c>
      <c r="D27" s="73">
        <v>7500</v>
      </c>
      <c r="E27" s="49"/>
      <c r="F27" s="49"/>
    </row>
    <row r="28" spans="1:4" ht="17.25" customHeight="1">
      <c r="A28" s="54" t="s">
        <v>148</v>
      </c>
      <c r="B28" s="54" t="s">
        <v>163</v>
      </c>
      <c r="C28" s="55" t="s">
        <v>164</v>
      </c>
      <c r="D28" s="73">
        <v>63371</v>
      </c>
    </row>
    <row r="29" spans="1:4" ht="17.25" customHeight="1">
      <c r="A29" s="54" t="s">
        <v>148</v>
      </c>
      <c r="B29" s="54" t="s">
        <v>165</v>
      </c>
      <c r="C29" s="55" t="s">
        <v>166</v>
      </c>
      <c r="D29" s="73">
        <v>132023</v>
      </c>
    </row>
    <row r="30" spans="1:4" ht="17.25" customHeight="1">
      <c r="A30" s="54" t="s">
        <v>148</v>
      </c>
      <c r="B30" s="54" t="s">
        <v>167</v>
      </c>
      <c r="C30" s="55" t="s">
        <v>168</v>
      </c>
      <c r="D30" s="73">
        <v>8800</v>
      </c>
    </row>
    <row r="31" spans="1:4" ht="17.25" customHeight="1">
      <c r="A31" s="54" t="s">
        <v>148</v>
      </c>
      <c r="B31" s="54" t="s">
        <v>169</v>
      </c>
      <c r="C31" s="55" t="s">
        <v>170</v>
      </c>
      <c r="D31" s="73">
        <v>2560000</v>
      </c>
    </row>
    <row r="32" spans="1:4" ht="17.25" customHeight="1">
      <c r="A32" s="54" t="s">
        <v>148</v>
      </c>
      <c r="B32" s="54" t="s">
        <v>171</v>
      </c>
      <c r="C32" s="55" t="s">
        <v>172</v>
      </c>
      <c r="D32" s="73">
        <v>402600</v>
      </c>
    </row>
    <row r="33" spans="1:4" ht="17.25" customHeight="1">
      <c r="A33" s="54" t="s">
        <v>148</v>
      </c>
      <c r="B33" s="54" t="s">
        <v>173</v>
      </c>
      <c r="C33" s="55" t="s">
        <v>174</v>
      </c>
      <c r="D33" s="73">
        <v>33000</v>
      </c>
    </row>
    <row r="34" spans="1:4" ht="17.25" customHeight="1">
      <c r="A34" s="54" t="s">
        <v>148</v>
      </c>
      <c r="B34" s="54" t="s">
        <v>175</v>
      </c>
      <c r="C34" s="55" t="s">
        <v>176</v>
      </c>
      <c r="D34" s="73">
        <v>158400</v>
      </c>
    </row>
    <row r="35" spans="1:4" ht="17.25" customHeight="1">
      <c r="A35" s="54" t="s">
        <v>148</v>
      </c>
      <c r="B35" s="54" t="s">
        <v>177</v>
      </c>
      <c r="C35" s="55" t="s">
        <v>178</v>
      </c>
      <c r="D35" s="73">
        <v>576720</v>
      </c>
    </row>
    <row r="36" spans="1:4" ht="17.25" customHeight="1">
      <c r="A36" s="54" t="s">
        <v>179</v>
      </c>
      <c r="B36" s="54"/>
      <c r="C36" s="55"/>
      <c r="D36" s="73">
        <v>636941</v>
      </c>
    </row>
    <row r="37" spans="1:4" ht="17.25" customHeight="1">
      <c r="A37" s="54" t="s">
        <v>180</v>
      </c>
      <c r="B37" s="54" t="s">
        <v>181</v>
      </c>
      <c r="C37" s="55" t="s">
        <v>182</v>
      </c>
      <c r="D37" s="73">
        <v>432231</v>
      </c>
    </row>
    <row r="38" spans="1:4" ht="17.25" customHeight="1">
      <c r="A38" s="54" t="s">
        <v>180</v>
      </c>
      <c r="B38" s="54" t="s">
        <v>183</v>
      </c>
      <c r="C38" s="55" t="s">
        <v>184</v>
      </c>
      <c r="D38" s="73">
        <v>194760</v>
      </c>
    </row>
    <row r="39" spans="1:4" ht="17.25" customHeight="1">
      <c r="A39" s="54" t="s">
        <v>180</v>
      </c>
      <c r="B39" s="54" t="s">
        <v>185</v>
      </c>
      <c r="C39" s="55" t="s">
        <v>186</v>
      </c>
      <c r="D39" s="73">
        <v>2550</v>
      </c>
    </row>
    <row r="40" spans="1:4" ht="17.25" customHeight="1">
      <c r="A40" s="54" t="s">
        <v>180</v>
      </c>
      <c r="B40" s="54" t="s">
        <v>187</v>
      </c>
      <c r="C40" s="55" t="s">
        <v>188</v>
      </c>
      <c r="D40" s="73">
        <v>2600</v>
      </c>
    </row>
    <row r="41" spans="1:4" ht="17.25" customHeight="1">
      <c r="A41" s="54" t="s">
        <v>180</v>
      </c>
      <c r="B41" s="54" t="s">
        <v>189</v>
      </c>
      <c r="C41" s="55" t="s">
        <v>190</v>
      </c>
      <c r="D41" s="73">
        <v>4800</v>
      </c>
    </row>
    <row r="42" spans="1:6" ht="22.5" customHeight="1">
      <c r="A42" s="58"/>
      <c r="B42" s="59"/>
      <c r="C42" s="59"/>
      <c r="D42" s="59"/>
      <c r="E42" s="59"/>
      <c r="F42" s="53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scale="87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showZeros="0" view="pageBreakPreview" zoomScale="60" workbookViewId="0" topLeftCell="A10">
      <selection activeCell="A1" sqref="A1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88" t="s">
        <v>191</v>
      </c>
      <c r="B1" s="3"/>
      <c r="C1" s="3"/>
      <c r="D1" s="89"/>
      <c r="E1" s="3"/>
      <c r="F1" s="39"/>
      <c r="G1" s="42"/>
      <c r="H1" s="3"/>
      <c r="I1" s="3"/>
      <c r="J1" s="3"/>
      <c r="K1" s="3"/>
    </row>
    <row r="2" spans="1:11" ht="24" customHeight="1">
      <c r="A2" s="5" t="s">
        <v>192</v>
      </c>
      <c r="B2" s="5"/>
      <c r="C2" s="5"/>
      <c r="D2" s="5"/>
      <c r="E2" s="5"/>
      <c r="F2" s="5"/>
      <c r="G2" s="76"/>
      <c r="H2" s="76"/>
      <c r="I2" s="76"/>
      <c r="J2" s="76"/>
      <c r="K2" s="76"/>
    </row>
    <row r="3" spans="1:11" ht="12.75" customHeight="1">
      <c r="A3" s="6"/>
      <c r="B3" s="49"/>
      <c r="C3" s="49"/>
      <c r="D3" s="7"/>
      <c r="E3" s="49"/>
      <c r="F3" s="90" t="s">
        <v>5</v>
      </c>
      <c r="G3" s="49"/>
      <c r="H3" s="49"/>
      <c r="I3" s="49"/>
      <c r="J3" s="49"/>
      <c r="K3" s="49"/>
    </row>
    <row r="4" spans="1:11" ht="15.75" customHeight="1">
      <c r="A4" s="10" t="s">
        <v>193</v>
      </c>
      <c r="B4" s="10"/>
      <c r="C4" s="10" t="s">
        <v>194</v>
      </c>
      <c r="D4" s="10"/>
      <c r="E4" s="10"/>
      <c r="F4" s="10"/>
      <c r="G4" s="91"/>
      <c r="H4" s="91"/>
      <c r="I4" s="91"/>
      <c r="J4" s="91"/>
      <c r="K4" s="91"/>
    </row>
    <row r="5" spans="1:11" ht="15.75" customHeight="1">
      <c r="A5" s="10" t="s">
        <v>8</v>
      </c>
      <c r="B5" s="15" t="s">
        <v>9</v>
      </c>
      <c r="C5" s="15" t="s">
        <v>195</v>
      </c>
      <c r="D5" s="67" t="s">
        <v>9</v>
      </c>
      <c r="E5" s="15" t="s">
        <v>13</v>
      </c>
      <c r="F5" s="67" t="s">
        <v>9</v>
      </c>
      <c r="G5" s="91"/>
      <c r="H5" s="91"/>
      <c r="I5" s="91"/>
      <c r="J5" s="91"/>
      <c r="K5" s="91"/>
    </row>
    <row r="6" spans="1:11" ht="15.75" customHeight="1">
      <c r="A6" s="92" t="s">
        <v>14</v>
      </c>
      <c r="B6" s="93"/>
      <c r="C6" s="94" t="s">
        <v>15</v>
      </c>
      <c r="D6" s="95">
        <v>12590000</v>
      </c>
      <c r="E6" s="96" t="s">
        <v>16</v>
      </c>
      <c r="F6" s="97">
        <v>14302701</v>
      </c>
      <c r="G6" s="98"/>
      <c r="H6" s="98"/>
      <c r="I6" s="98"/>
      <c r="J6" s="98"/>
      <c r="K6" s="98"/>
    </row>
    <row r="7" spans="1:11" ht="15.75" customHeight="1">
      <c r="A7" s="99" t="s">
        <v>196</v>
      </c>
      <c r="B7" s="97">
        <v>50702701</v>
      </c>
      <c r="C7" s="100" t="s">
        <v>18</v>
      </c>
      <c r="D7" s="95">
        <v>0</v>
      </c>
      <c r="E7" s="96" t="s">
        <v>197</v>
      </c>
      <c r="F7" s="97">
        <v>10169787</v>
      </c>
      <c r="G7" s="98"/>
      <c r="H7" s="98"/>
      <c r="I7" s="98"/>
      <c r="J7" s="98"/>
      <c r="K7" s="98"/>
    </row>
    <row r="8" spans="1:11" ht="15.75" customHeight="1">
      <c r="A8" s="99" t="s">
        <v>198</v>
      </c>
      <c r="B8" s="101"/>
      <c r="C8" s="94" t="s">
        <v>21</v>
      </c>
      <c r="D8" s="95">
        <v>0</v>
      </c>
      <c r="E8" s="96" t="s">
        <v>199</v>
      </c>
      <c r="F8" s="97">
        <v>4132914</v>
      </c>
      <c r="G8" s="102"/>
      <c r="H8" s="98"/>
      <c r="I8" s="98"/>
      <c r="J8" s="98"/>
      <c r="K8" s="98"/>
    </row>
    <row r="9" spans="1:11" ht="21.75" customHeight="1">
      <c r="A9" s="94" t="s">
        <v>200</v>
      </c>
      <c r="B9" s="103"/>
      <c r="C9" s="94" t="s">
        <v>24</v>
      </c>
      <c r="D9" s="95">
        <v>0</v>
      </c>
      <c r="E9" s="96" t="s">
        <v>25</v>
      </c>
      <c r="F9" s="97">
        <v>36400000</v>
      </c>
      <c r="G9" s="98"/>
      <c r="H9" s="98"/>
      <c r="I9" s="98"/>
      <c r="J9" s="98"/>
      <c r="K9" s="98"/>
    </row>
    <row r="10" spans="1:11" ht="15.75" customHeight="1">
      <c r="A10" s="94" t="s">
        <v>201</v>
      </c>
      <c r="B10" s="103"/>
      <c r="C10" s="94" t="s">
        <v>27</v>
      </c>
      <c r="D10" s="95">
        <v>0</v>
      </c>
      <c r="E10" s="104" t="s">
        <v>202</v>
      </c>
      <c r="F10" s="56"/>
      <c r="G10" s="102"/>
      <c r="H10" s="98"/>
      <c r="I10" s="98"/>
      <c r="J10" s="98"/>
      <c r="K10" s="98"/>
    </row>
    <row r="11" spans="1:11" ht="15.75" customHeight="1">
      <c r="A11" s="105" t="s">
        <v>29</v>
      </c>
      <c r="B11" s="106"/>
      <c r="C11" s="94" t="s">
        <v>30</v>
      </c>
      <c r="D11" s="95">
        <v>0</v>
      </c>
      <c r="E11" s="104" t="s">
        <v>203</v>
      </c>
      <c r="F11" s="56"/>
      <c r="H11" s="102"/>
      <c r="I11" s="126"/>
      <c r="J11" s="98"/>
      <c r="K11" s="98"/>
    </row>
    <row r="12" spans="1:11" ht="15.75" customHeight="1">
      <c r="A12" s="94" t="s">
        <v>196</v>
      </c>
      <c r="B12" s="103"/>
      <c r="C12" s="94" t="s">
        <v>31</v>
      </c>
      <c r="D12" s="95">
        <v>0</v>
      </c>
      <c r="E12" s="104" t="s">
        <v>204</v>
      </c>
      <c r="F12" s="107"/>
      <c r="G12" s="102"/>
      <c r="H12" s="98"/>
      <c r="I12" s="98"/>
      <c r="J12" s="98"/>
      <c r="K12" s="98"/>
    </row>
    <row r="13" spans="1:11" ht="15.75" customHeight="1">
      <c r="A13" s="94" t="s">
        <v>201</v>
      </c>
      <c r="B13" s="106"/>
      <c r="C13" s="94" t="s">
        <v>32</v>
      </c>
      <c r="D13" s="95">
        <v>22946459</v>
      </c>
      <c r="E13" s="104"/>
      <c r="F13" s="108"/>
      <c r="G13" s="98"/>
      <c r="H13" s="98"/>
      <c r="I13" s="98"/>
      <c r="J13" s="98"/>
      <c r="K13" s="98"/>
    </row>
    <row r="14" spans="1:11" ht="15" customHeight="1">
      <c r="A14" s="94"/>
      <c r="B14" s="103"/>
      <c r="C14" s="94" t="s">
        <v>33</v>
      </c>
      <c r="D14" s="95">
        <v>0</v>
      </c>
      <c r="E14" s="104"/>
      <c r="F14" s="108"/>
      <c r="G14" s="102"/>
      <c r="H14" s="98"/>
      <c r="I14" s="98"/>
      <c r="J14" s="98"/>
      <c r="K14" s="98"/>
    </row>
    <row r="15" spans="1:11" ht="15.75" customHeight="1">
      <c r="A15" s="94" t="s">
        <v>205</v>
      </c>
      <c r="B15" s="106"/>
      <c r="C15" s="94" t="s">
        <v>34</v>
      </c>
      <c r="D15" s="95">
        <v>4420437</v>
      </c>
      <c r="E15" s="104"/>
      <c r="F15" s="108"/>
      <c r="G15" s="98"/>
      <c r="H15" s="98"/>
      <c r="I15" s="98"/>
      <c r="J15" s="98"/>
      <c r="K15" s="98"/>
    </row>
    <row r="16" spans="1:11" ht="15.75" customHeight="1">
      <c r="A16" s="94" t="s">
        <v>206</v>
      </c>
      <c r="B16" s="106"/>
      <c r="C16" s="94" t="s">
        <v>35</v>
      </c>
      <c r="D16" s="95">
        <v>0</v>
      </c>
      <c r="E16" s="104"/>
      <c r="F16" s="108"/>
      <c r="G16" s="98"/>
      <c r="H16" s="98"/>
      <c r="I16" s="98"/>
      <c r="J16" s="98"/>
      <c r="K16" s="98"/>
    </row>
    <row r="17" spans="1:11" ht="15.75" customHeight="1">
      <c r="A17" s="20"/>
      <c r="B17" s="103"/>
      <c r="C17" s="94" t="s">
        <v>36</v>
      </c>
      <c r="D17" s="95">
        <v>0</v>
      </c>
      <c r="E17" s="104"/>
      <c r="F17" s="108"/>
      <c r="G17" s="102"/>
      <c r="H17" s="98"/>
      <c r="I17" s="98"/>
      <c r="J17" s="98"/>
      <c r="K17" s="98"/>
    </row>
    <row r="18" spans="1:11" ht="15.75" customHeight="1">
      <c r="A18" s="109"/>
      <c r="B18" s="106"/>
      <c r="C18" s="94" t="s">
        <v>37</v>
      </c>
      <c r="D18" s="95">
        <v>0</v>
      </c>
      <c r="E18" s="104"/>
      <c r="F18" s="108"/>
      <c r="G18" s="98"/>
      <c r="H18" s="98"/>
      <c r="I18" s="98"/>
      <c r="J18" s="98"/>
      <c r="K18" s="102"/>
    </row>
    <row r="19" spans="1:11" ht="15.75" customHeight="1">
      <c r="A19" s="99"/>
      <c r="B19" s="106"/>
      <c r="C19" s="94" t="s">
        <v>38</v>
      </c>
      <c r="D19" s="95">
        <v>0</v>
      </c>
      <c r="E19" s="104"/>
      <c r="F19" s="108"/>
      <c r="G19" s="98"/>
      <c r="H19" s="98"/>
      <c r="I19" s="98"/>
      <c r="J19" s="98"/>
      <c r="K19" s="98"/>
    </row>
    <row r="20" spans="1:11" ht="15.75" customHeight="1">
      <c r="A20" s="99"/>
      <c r="B20" s="106"/>
      <c r="C20" s="94" t="s">
        <v>39</v>
      </c>
      <c r="D20" s="95">
        <v>0</v>
      </c>
      <c r="E20" s="104"/>
      <c r="F20" s="108"/>
      <c r="G20" s="98"/>
      <c r="H20" s="98"/>
      <c r="I20" s="98"/>
      <c r="J20" s="98"/>
      <c r="K20" s="98"/>
    </row>
    <row r="21" spans="1:11" ht="15.75" customHeight="1">
      <c r="A21" s="105"/>
      <c r="B21" s="106"/>
      <c r="C21" s="94" t="s">
        <v>40</v>
      </c>
      <c r="D21" s="95">
        <v>0</v>
      </c>
      <c r="E21" s="104"/>
      <c r="F21" s="108"/>
      <c r="G21" s="102"/>
      <c r="H21" s="98"/>
      <c r="I21" s="102"/>
      <c r="J21" s="98"/>
      <c r="K21" s="98"/>
    </row>
    <row r="22" spans="1:11" ht="15.75" customHeight="1">
      <c r="A22" s="20"/>
      <c r="B22" s="106"/>
      <c r="C22" s="94" t="s">
        <v>41</v>
      </c>
      <c r="D22" s="95">
        <v>0</v>
      </c>
      <c r="E22" s="104"/>
      <c r="F22" s="108"/>
      <c r="G22" s="102"/>
      <c r="H22" s="98"/>
      <c r="I22" s="98"/>
      <c r="J22" s="98"/>
      <c r="K22" s="98"/>
    </row>
    <row r="23" spans="1:11" ht="15.75" customHeight="1">
      <c r="A23" s="20"/>
      <c r="B23" s="106"/>
      <c r="C23" s="94" t="s">
        <v>42</v>
      </c>
      <c r="D23" s="95">
        <v>0</v>
      </c>
      <c r="E23" s="104"/>
      <c r="F23" s="108"/>
      <c r="G23" s="102"/>
      <c r="H23" s="98"/>
      <c r="I23" s="98"/>
      <c r="J23" s="98"/>
      <c r="K23" s="98"/>
    </row>
    <row r="24" spans="1:11" ht="15.75" customHeight="1">
      <c r="A24" s="20"/>
      <c r="B24" s="106"/>
      <c r="C24" s="94" t="s">
        <v>43</v>
      </c>
      <c r="D24" s="95">
        <v>0</v>
      </c>
      <c r="E24" s="104"/>
      <c r="F24" s="108"/>
      <c r="G24" s="102"/>
      <c r="H24" s="102"/>
      <c r="I24" s="98"/>
      <c r="J24" s="98"/>
      <c r="K24" s="98"/>
    </row>
    <row r="25" spans="1:11" ht="15.75" customHeight="1">
      <c r="A25" s="20"/>
      <c r="B25" s="106"/>
      <c r="C25" s="94" t="s">
        <v>44</v>
      </c>
      <c r="D25" s="97">
        <v>745805</v>
      </c>
      <c r="E25" s="104"/>
      <c r="F25" s="108"/>
      <c r="G25" s="102"/>
      <c r="H25" s="98"/>
      <c r="I25" s="98"/>
      <c r="J25" s="98"/>
      <c r="K25" s="98"/>
    </row>
    <row r="26" spans="1:11" ht="15.75" customHeight="1">
      <c r="A26" s="20"/>
      <c r="B26" s="106"/>
      <c r="C26" s="94" t="s">
        <v>45</v>
      </c>
      <c r="D26" s="110">
        <v>0</v>
      </c>
      <c r="E26" s="104"/>
      <c r="F26" s="108"/>
      <c r="G26" s="102"/>
      <c r="H26" s="98"/>
      <c r="I26" s="98"/>
      <c r="J26" s="98"/>
      <c r="K26" s="98"/>
    </row>
    <row r="27" spans="1:11" ht="15" customHeight="1">
      <c r="A27" s="20"/>
      <c r="B27" s="106"/>
      <c r="C27" s="94" t="s">
        <v>46</v>
      </c>
      <c r="D27" s="95">
        <v>0</v>
      </c>
      <c r="E27" s="104"/>
      <c r="F27" s="108"/>
      <c r="G27" s="102"/>
      <c r="H27" s="98"/>
      <c r="I27" s="98"/>
      <c r="J27" s="98"/>
      <c r="K27" s="98"/>
    </row>
    <row r="28" spans="1:11" ht="15.75" customHeight="1">
      <c r="A28" s="20"/>
      <c r="B28" s="106"/>
      <c r="C28" s="94" t="s">
        <v>47</v>
      </c>
      <c r="D28" s="95">
        <v>0</v>
      </c>
      <c r="E28" s="104"/>
      <c r="F28" s="108"/>
      <c r="G28" s="102"/>
      <c r="H28" s="98"/>
      <c r="I28" s="98"/>
      <c r="J28" s="98"/>
      <c r="K28" s="98"/>
    </row>
    <row r="29" spans="1:11" ht="15.75" customHeight="1">
      <c r="A29" s="105"/>
      <c r="B29" s="106"/>
      <c r="C29" s="94" t="s">
        <v>48</v>
      </c>
      <c r="D29" s="95">
        <v>0</v>
      </c>
      <c r="E29" s="104"/>
      <c r="F29" s="108"/>
      <c r="G29" s="102"/>
      <c r="H29" s="98"/>
      <c r="I29" s="98"/>
      <c r="J29" s="98"/>
      <c r="K29" s="98"/>
    </row>
    <row r="30" spans="1:11" ht="15.75" customHeight="1">
      <c r="A30" s="105"/>
      <c r="B30" s="108"/>
      <c r="C30" s="94" t="s">
        <v>49</v>
      </c>
      <c r="D30" s="95">
        <v>10000000</v>
      </c>
      <c r="E30" s="104"/>
      <c r="F30" s="108"/>
      <c r="G30" s="102"/>
      <c r="H30" s="98"/>
      <c r="I30" s="98"/>
      <c r="J30" s="98"/>
      <c r="K30" s="98"/>
    </row>
    <row r="31" spans="1:11" ht="15" customHeight="1">
      <c r="A31" s="105"/>
      <c r="B31" s="108"/>
      <c r="C31" s="94" t="s">
        <v>51</v>
      </c>
      <c r="D31" s="95">
        <v>0</v>
      </c>
      <c r="E31" s="104"/>
      <c r="F31" s="108"/>
      <c r="G31" s="102"/>
      <c r="H31" s="98"/>
      <c r="I31" s="98"/>
      <c r="J31" s="98"/>
      <c r="K31" s="98"/>
    </row>
    <row r="32" spans="1:11" ht="15.75" customHeight="1">
      <c r="A32" s="111" t="s">
        <v>50</v>
      </c>
      <c r="B32" s="56">
        <f>B7+B12+B13+B10+B15+B16</f>
        <v>50702701</v>
      </c>
      <c r="C32" s="94" t="s">
        <v>53</v>
      </c>
      <c r="D32" s="95">
        <v>0</v>
      </c>
      <c r="E32" s="104"/>
      <c r="F32" s="108"/>
      <c r="G32" s="102"/>
      <c r="H32" s="98"/>
      <c r="I32" s="98"/>
      <c r="J32" s="98"/>
      <c r="K32" s="98"/>
    </row>
    <row r="33" spans="1:11" ht="15.75" customHeight="1">
      <c r="A33" s="94" t="s">
        <v>52</v>
      </c>
      <c r="B33" s="106"/>
      <c r="C33" s="94" t="s">
        <v>54</v>
      </c>
      <c r="D33" s="95">
        <v>0</v>
      </c>
      <c r="E33" s="112" t="s">
        <v>55</v>
      </c>
      <c r="F33" s="56">
        <f>F6+F9</f>
        <v>50702701</v>
      </c>
      <c r="G33" s="102"/>
      <c r="H33" s="98"/>
      <c r="I33" s="98"/>
      <c r="J33" s="98"/>
      <c r="K33" s="98"/>
    </row>
    <row r="34" spans="1:11" ht="15.75" customHeight="1">
      <c r="A34" s="99"/>
      <c r="B34" s="56"/>
      <c r="C34" s="94" t="s">
        <v>56</v>
      </c>
      <c r="D34" s="97">
        <v>0</v>
      </c>
      <c r="E34" s="104" t="s">
        <v>207</v>
      </c>
      <c r="F34" s="108"/>
      <c r="G34" s="98"/>
      <c r="H34" s="98"/>
      <c r="I34" s="98"/>
      <c r="J34" s="98"/>
      <c r="K34" s="98"/>
    </row>
    <row r="35" spans="1:11" ht="15.75" customHeight="1">
      <c r="A35" s="99"/>
      <c r="B35" s="56"/>
      <c r="C35" s="20"/>
      <c r="D35" s="113"/>
      <c r="E35" s="105"/>
      <c r="F35" s="108"/>
      <c r="G35" s="98"/>
      <c r="H35" s="98"/>
      <c r="I35" s="98"/>
      <c r="J35" s="98"/>
      <c r="K35" s="98"/>
    </row>
    <row r="36" spans="1:11" ht="15.75" customHeight="1">
      <c r="A36" s="99"/>
      <c r="B36" s="114"/>
      <c r="C36" s="112" t="s">
        <v>55</v>
      </c>
      <c r="D36" s="115">
        <f>D34+D33+D32+D30+D29+D28+D27+D26+D25+D24+D23+D22+D21+D20+D19+D18+D17+D16+D15+D14+D13+D12+D11+D10+D9+D8+D7+D6</f>
        <v>50702701</v>
      </c>
      <c r="E36" s="105"/>
      <c r="F36" s="108"/>
      <c r="G36" s="98"/>
      <c r="H36" s="98"/>
      <c r="I36" s="98"/>
      <c r="J36" s="98"/>
      <c r="K36" s="98"/>
    </row>
    <row r="37" spans="1:11" ht="15.75" customHeight="1">
      <c r="A37" s="99"/>
      <c r="B37" s="114"/>
      <c r="C37" s="104" t="s">
        <v>57</v>
      </c>
      <c r="D37" s="116">
        <f>B39-D36</f>
        <v>0</v>
      </c>
      <c r="E37" s="105"/>
      <c r="F37" s="108"/>
      <c r="G37" s="98"/>
      <c r="H37" s="98"/>
      <c r="I37" s="98"/>
      <c r="J37" s="98"/>
      <c r="K37" s="98"/>
    </row>
    <row r="38" spans="1:11" ht="15.75" customHeight="1">
      <c r="A38" s="117"/>
      <c r="B38" s="56"/>
      <c r="C38" s="118"/>
      <c r="D38" s="116"/>
      <c r="E38" s="119"/>
      <c r="F38" s="120"/>
      <c r="G38" s="121"/>
      <c r="H38" s="121"/>
      <c r="I38" s="121"/>
      <c r="J38" s="121"/>
      <c r="K38" s="121"/>
    </row>
    <row r="39" spans="1:11" ht="15.75" customHeight="1">
      <c r="A39" s="122" t="s">
        <v>58</v>
      </c>
      <c r="B39" s="123">
        <f>B32+B33</f>
        <v>50702701</v>
      </c>
      <c r="C39" s="124" t="s">
        <v>59</v>
      </c>
      <c r="D39" s="125">
        <f>D36+D37</f>
        <v>50702701</v>
      </c>
      <c r="E39" s="124" t="s">
        <v>59</v>
      </c>
      <c r="F39" s="56">
        <f>F33+F34</f>
        <v>50702701</v>
      </c>
      <c r="G39" s="121"/>
      <c r="H39" s="121"/>
      <c r="I39" s="121"/>
      <c r="J39" s="121"/>
      <c r="K39" s="121"/>
    </row>
    <row r="40" spans="1:11" ht="15.75" customHeight="1">
      <c r="A40" s="49"/>
      <c r="B40" s="47"/>
      <c r="C40" s="47"/>
      <c r="D40" s="47"/>
      <c r="E40" s="47"/>
      <c r="F40" s="49"/>
      <c r="G40" s="49"/>
      <c r="H40" s="49"/>
      <c r="I40" s="49"/>
      <c r="J40" s="49"/>
      <c r="K40" s="49"/>
    </row>
    <row r="41" spans="1:11" ht="15.75" customHeight="1">
      <c r="A41" s="49"/>
      <c r="B41" s="47"/>
      <c r="C41" s="47"/>
      <c r="D41" s="47"/>
      <c r="E41" s="47"/>
      <c r="F41" s="49"/>
      <c r="G41" s="49"/>
      <c r="H41" s="49"/>
      <c r="I41" s="49"/>
      <c r="J41" s="49"/>
      <c r="K41" s="49"/>
    </row>
    <row r="42" spans="1:11" ht="15.75" customHeight="1">
      <c r="A42" s="49"/>
      <c r="B42" s="47"/>
      <c r="C42" s="47"/>
      <c r="D42" s="49"/>
      <c r="E42" s="47"/>
      <c r="F42" s="49"/>
      <c r="G42" s="49"/>
      <c r="H42" s="49"/>
      <c r="I42" s="49"/>
      <c r="J42" s="49"/>
      <c r="K42" s="49"/>
    </row>
    <row r="43" spans="1:11" ht="12.75" customHeight="1">
      <c r="A43" s="49"/>
      <c r="B43" s="47"/>
      <c r="C43" s="47"/>
      <c r="D43" s="47"/>
      <c r="E43" s="49"/>
      <c r="F43" s="47"/>
      <c r="G43" s="49"/>
      <c r="H43" s="49"/>
      <c r="I43" s="49"/>
      <c r="J43" s="49"/>
      <c r="K43" s="49"/>
    </row>
    <row r="44" spans="1:11" ht="12.75" customHeight="1">
      <c r="A44" s="49"/>
      <c r="B44" s="47"/>
      <c r="C44" s="47"/>
      <c r="D44" s="47"/>
      <c r="E44" s="49"/>
      <c r="F44" s="49"/>
      <c r="G44" s="49"/>
      <c r="H44" s="49"/>
      <c r="I44" s="49"/>
      <c r="J44" s="49"/>
      <c r="K44" s="49"/>
    </row>
    <row r="45" spans="1:11" ht="12.75" customHeight="1">
      <c r="A45" s="49"/>
      <c r="B45" s="49"/>
      <c r="C45" s="47"/>
      <c r="D45" s="47"/>
      <c r="E45" s="49"/>
      <c r="F45" s="49"/>
      <c r="G45" s="49"/>
      <c r="H45" s="49"/>
      <c r="I45" s="49"/>
      <c r="J45" s="49"/>
      <c r="K45" s="49"/>
    </row>
    <row r="46" spans="1:11" ht="12.75" customHeight="1">
      <c r="A46" s="49"/>
      <c r="B46" s="49"/>
      <c r="C46" s="47"/>
      <c r="D46" s="47"/>
      <c r="E46" s="49"/>
      <c r="F46" s="49"/>
      <c r="G46" s="49"/>
      <c r="H46" s="49"/>
      <c r="I46" s="49"/>
      <c r="J46" s="49"/>
      <c r="K46" s="49"/>
    </row>
    <row r="47" spans="1:11" ht="12.75" customHeight="1">
      <c r="A47" s="49"/>
      <c r="B47" s="49"/>
      <c r="C47" s="47"/>
      <c r="D47" s="47"/>
      <c r="E47" s="49"/>
      <c r="F47" s="49"/>
      <c r="G47" s="49"/>
      <c r="H47" s="49"/>
      <c r="I47" s="49"/>
      <c r="J47" s="49"/>
      <c r="K47" s="49"/>
    </row>
    <row r="48" spans="1:11" ht="12.75" customHeight="1">
      <c r="A48" s="49"/>
      <c r="B48" s="49"/>
      <c r="C48" s="47"/>
      <c r="D48" s="49"/>
      <c r="E48" s="49"/>
      <c r="F48" s="49"/>
      <c r="G48" s="49"/>
      <c r="H48" s="49"/>
      <c r="I48" s="49"/>
      <c r="J48" s="49"/>
      <c r="K48" s="49"/>
    </row>
    <row r="49" spans="1:11" ht="12.75" customHeight="1">
      <c r="A49" s="49"/>
      <c r="B49" s="49"/>
      <c r="C49" s="47"/>
      <c r="D49" s="49"/>
      <c r="E49" s="49"/>
      <c r="F49" s="49"/>
      <c r="G49" s="49"/>
      <c r="H49" s="49"/>
      <c r="I49" s="49"/>
      <c r="J49" s="49"/>
      <c r="K49" s="49"/>
    </row>
    <row r="50" spans="1:11" ht="12.75" customHeight="1">
      <c r="A50" s="49"/>
      <c r="B50" s="49"/>
      <c r="C50" s="47"/>
      <c r="D50" s="49"/>
      <c r="E50" s="49"/>
      <c r="F50" s="49"/>
      <c r="G50" s="49"/>
      <c r="H50" s="49"/>
      <c r="I50" s="49"/>
      <c r="J50" s="49"/>
      <c r="K50" s="49"/>
    </row>
    <row r="51" spans="1:11" ht="12.75" customHeight="1">
      <c r="A51" s="49"/>
      <c r="B51" s="49"/>
      <c r="C51" s="47"/>
      <c r="D51" s="49"/>
      <c r="E51" s="49"/>
      <c r="F51" s="49"/>
      <c r="G51" s="49"/>
      <c r="H51" s="49"/>
      <c r="I51" s="49"/>
      <c r="J51" s="49"/>
      <c r="K51" s="49"/>
    </row>
  </sheetData>
  <sheetProtection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.3937007874015747" footer="0.5118110048489307"/>
  <pageSetup fitToHeight="100" fitToWidth="1" horizontalDpi="600" verticalDpi="600" orientation="landscape" paperSize="9" scale="9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79" t="s">
        <v>208</v>
      </c>
      <c r="B1" s="42"/>
      <c r="C1" s="43"/>
      <c r="D1" s="43"/>
      <c r="E1" s="43"/>
      <c r="F1" s="43"/>
      <c r="G1" s="43"/>
      <c r="H1" s="43"/>
      <c r="I1" s="43"/>
      <c r="J1" s="85"/>
      <c r="K1" s="3"/>
    </row>
    <row r="2" spans="1:11" ht="12.75" customHeight="1">
      <c r="A2" s="4"/>
      <c r="B2" s="42"/>
      <c r="C2" s="43"/>
      <c r="D2" s="43"/>
      <c r="E2" s="43"/>
      <c r="F2" s="43"/>
      <c r="G2" s="43"/>
      <c r="H2" s="43"/>
      <c r="I2" s="43"/>
      <c r="J2" s="39"/>
      <c r="K2" s="3"/>
    </row>
    <row r="3" spans="1:11" ht="24.75" customHeight="1">
      <c r="A3" s="80" t="s">
        <v>209</v>
      </c>
      <c r="B3" s="81"/>
      <c r="C3" s="81"/>
      <c r="D3" s="81"/>
      <c r="E3" s="81"/>
      <c r="F3" s="81"/>
      <c r="G3" s="81"/>
      <c r="H3" s="81"/>
      <c r="I3" s="81"/>
      <c r="J3" s="81"/>
      <c r="K3" s="45"/>
    </row>
    <row r="4" spans="1:11" ht="19.5" customHeight="1">
      <c r="A4" s="6"/>
      <c r="B4" s="46"/>
      <c r="C4" s="47"/>
      <c r="D4" s="47"/>
      <c r="E4" s="47"/>
      <c r="F4" s="47"/>
      <c r="G4" s="47"/>
      <c r="H4" s="47"/>
      <c r="I4" s="47"/>
      <c r="J4" s="86" t="s">
        <v>5</v>
      </c>
      <c r="K4" s="49"/>
    </row>
    <row r="5" spans="1:11" ht="22.5" customHeight="1">
      <c r="A5" s="82" t="s">
        <v>210</v>
      </c>
      <c r="B5" s="82" t="s">
        <v>211</v>
      </c>
      <c r="C5" s="51" t="s">
        <v>72</v>
      </c>
      <c r="D5" s="15" t="s">
        <v>212</v>
      </c>
      <c r="E5" s="15" t="s">
        <v>213</v>
      </c>
      <c r="F5" s="65" t="s">
        <v>214</v>
      </c>
      <c r="G5" s="65" t="s">
        <v>215</v>
      </c>
      <c r="H5" s="82" t="s">
        <v>216</v>
      </c>
      <c r="I5" s="15" t="s">
        <v>217</v>
      </c>
      <c r="J5" s="87" t="s">
        <v>218</v>
      </c>
      <c r="K5" s="50"/>
    </row>
    <row r="6" spans="1:11" ht="21" customHeight="1">
      <c r="A6" s="82"/>
      <c r="B6" s="82"/>
      <c r="C6" s="51"/>
      <c r="D6" s="15"/>
      <c r="E6" s="15"/>
      <c r="F6" s="15"/>
      <c r="G6" s="65"/>
      <c r="H6" s="82"/>
      <c r="I6" s="15"/>
      <c r="J6" s="15"/>
      <c r="K6" s="50"/>
    </row>
    <row r="7" spans="1:11" ht="18.75" customHeight="1">
      <c r="A7" s="83" t="s">
        <v>71</v>
      </c>
      <c r="B7" s="83" t="s">
        <v>71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83">
        <v>6</v>
      </c>
      <c r="I7" s="52">
        <v>7</v>
      </c>
      <c r="J7" s="52">
        <v>8</v>
      </c>
      <c r="K7" s="53"/>
    </row>
    <row r="8" spans="1:11" ht="18.75" customHeight="1">
      <c r="A8" s="54"/>
      <c r="B8" s="54" t="s">
        <v>72</v>
      </c>
      <c r="C8" s="75">
        <v>50702701</v>
      </c>
      <c r="D8" s="75">
        <v>0</v>
      </c>
      <c r="E8" s="73">
        <v>50702701</v>
      </c>
      <c r="F8" s="74">
        <v>0</v>
      </c>
      <c r="G8" s="75">
        <v>0</v>
      </c>
      <c r="H8" s="75">
        <v>0</v>
      </c>
      <c r="I8" s="75">
        <v>0</v>
      </c>
      <c r="J8" s="73">
        <v>0</v>
      </c>
      <c r="K8" s="59"/>
    </row>
    <row r="9" spans="1:11" ht="18.75" customHeight="1">
      <c r="A9" s="54" t="s">
        <v>126</v>
      </c>
      <c r="B9" s="54"/>
      <c r="C9" s="75">
        <v>50702701</v>
      </c>
      <c r="D9" s="75">
        <v>0</v>
      </c>
      <c r="E9" s="73">
        <v>50702701</v>
      </c>
      <c r="F9" s="74">
        <v>0</v>
      </c>
      <c r="G9" s="75">
        <v>0</v>
      </c>
      <c r="H9" s="75">
        <v>0</v>
      </c>
      <c r="I9" s="75">
        <v>0</v>
      </c>
      <c r="J9" s="73">
        <v>0</v>
      </c>
      <c r="K9" s="53"/>
    </row>
    <row r="10" spans="1:11" ht="18.75" customHeight="1">
      <c r="A10" s="54" t="s">
        <v>219</v>
      </c>
      <c r="B10" s="54" t="s">
        <v>220</v>
      </c>
      <c r="C10" s="75">
        <v>50702701</v>
      </c>
      <c r="D10" s="75">
        <v>0</v>
      </c>
      <c r="E10" s="73">
        <v>50702701</v>
      </c>
      <c r="F10" s="74">
        <v>0</v>
      </c>
      <c r="G10" s="75">
        <v>0</v>
      </c>
      <c r="H10" s="75">
        <v>0</v>
      </c>
      <c r="I10" s="75">
        <v>0</v>
      </c>
      <c r="J10" s="73">
        <v>0</v>
      </c>
      <c r="K10" s="53"/>
    </row>
    <row r="11" spans="1:11" ht="18.75" customHeight="1">
      <c r="A11" s="59"/>
      <c r="B11" s="58"/>
      <c r="C11" s="59"/>
      <c r="D11" s="59"/>
      <c r="E11" s="59"/>
      <c r="F11" s="59"/>
      <c r="G11" s="59"/>
      <c r="H11" s="59"/>
      <c r="I11" s="59"/>
      <c r="J11" s="59"/>
      <c r="K11" s="53"/>
    </row>
    <row r="12" spans="1:11" ht="18.75" customHeight="1">
      <c r="A12" s="58"/>
      <c r="B12" s="58"/>
      <c r="C12" s="58"/>
      <c r="D12" s="60"/>
      <c r="E12" s="60"/>
      <c r="F12" s="59"/>
      <c r="G12" s="58"/>
      <c r="H12" s="58"/>
      <c r="I12" s="58"/>
      <c r="J12" s="84"/>
      <c r="K12" s="53"/>
    </row>
    <row r="13" spans="1:11" ht="18.75" customHeight="1">
      <c r="A13" s="60"/>
      <c r="B13" s="58"/>
      <c r="C13" s="60"/>
      <c r="D13" s="58"/>
      <c r="E13" s="60"/>
      <c r="F13" s="59"/>
      <c r="G13" s="60"/>
      <c r="H13" s="58"/>
      <c r="I13" s="60"/>
      <c r="J13" s="58"/>
      <c r="K13" s="53"/>
    </row>
    <row r="14" spans="1:11" ht="18.75" customHeight="1">
      <c r="A14" s="60"/>
      <c r="B14" s="84"/>
      <c r="C14" s="60"/>
      <c r="D14" s="60"/>
      <c r="E14" s="60"/>
      <c r="F14" s="59"/>
      <c r="G14" s="58"/>
      <c r="H14" s="60"/>
      <c r="I14" s="58"/>
      <c r="J14" s="60"/>
      <c r="K14" s="53"/>
    </row>
    <row r="15" spans="1:11" ht="18.75" customHeight="1">
      <c r="A15" s="60"/>
      <c r="B15" s="84"/>
      <c r="C15" s="60"/>
      <c r="D15" s="58"/>
      <c r="E15" s="60"/>
      <c r="F15" s="53"/>
      <c r="G15" s="60"/>
      <c r="H15" s="58"/>
      <c r="I15" s="60"/>
      <c r="J15" s="84"/>
      <c r="K15" s="53"/>
    </row>
    <row r="16" spans="1:11" ht="18.75" customHeight="1">
      <c r="A16" s="60"/>
      <c r="B16" s="58"/>
      <c r="C16" s="58"/>
      <c r="D16" s="60"/>
      <c r="E16" s="60"/>
      <c r="F16" s="59"/>
      <c r="G16" s="84"/>
      <c r="H16" s="60"/>
      <c r="I16" s="58"/>
      <c r="J16" s="58"/>
      <c r="K16" s="53"/>
    </row>
    <row r="17" spans="1:11" ht="18.75" customHeight="1">
      <c r="A17" s="60"/>
      <c r="B17" s="60"/>
      <c r="C17" s="60"/>
      <c r="D17" s="60"/>
      <c r="E17" s="58"/>
      <c r="F17" s="53"/>
      <c r="G17" s="58"/>
      <c r="H17" s="60"/>
      <c r="I17" s="60"/>
      <c r="J17" s="60"/>
      <c r="K17" s="53"/>
    </row>
    <row r="18" spans="1:11" ht="22.5" customHeight="1">
      <c r="A18" s="60"/>
      <c r="B18" s="60"/>
      <c r="C18" s="60"/>
      <c r="D18" s="58"/>
      <c r="E18" s="60"/>
      <c r="F18" s="59"/>
      <c r="G18" s="60"/>
      <c r="H18" s="58"/>
      <c r="I18" s="60"/>
      <c r="J18" s="60"/>
      <c r="K18" s="53"/>
    </row>
    <row r="19" ht="22.5" customHeight="1"/>
    <row r="20" spans="1:11" ht="22.5" customHeight="1">
      <c r="A20" s="61"/>
      <c r="B20" s="61"/>
      <c r="C20" s="62"/>
      <c r="D20" s="61"/>
      <c r="E20" s="61"/>
      <c r="F20" s="61"/>
      <c r="G20" s="61"/>
      <c r="H20" s="61"/>
      <c r="I20" s="61"/>
      <c r="J20" s="61"/>
      <c r="K20" s="61"/>
    </row>
    <row r="21" ht="22.5" customHeight="1"/>
    <row r="22" spans="1:11" ht="22.5" customHeight="1">
      <c r="A22" s="61"/>
      <c r="B22" s="61"/>
      <c r="C22" s="61"/>
      <c r="D22" s="62"/>
      <c r="E22" s="61"/>
      <c r="F22" s="61"/>
      <c r="G22" s="61"/>
      <c r="H22" s="61"/>
      <c r="I22" s="61"/>
      <c r="J22" s="61"/>
      <c r="K22" s="61"/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 scale="7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221</v>
      </c>
      <c r="B1" s="4"/>
      <c r="C1" s="4"/>
      <c r="D1" s="42"/>
      <c r="E1" s="43"/>
      <c r="F1" s="43"/>
      <c r="G1" s="43"/>
      <c r="H1" s="43"/>
      <c r="I1" s="39"/>
      <c r="J1" s="43"/>
      <c r="K1" s="3"/>
    </row>
    <row r="2" spans="1:11" ht="20.25" customHeight="1">
      <c r="A2" s="44" t="s">
        <v>222</v>
      </c>
      <c r="B2" s="44"/>
      <c r="C2" s="44"/>
      <c r="D2" s="44"/>
      <c r="E2" s="44"/>
      <c r="F2" s="44"/>
      <c r="G2" s="44"/>
      <c r="H2" s="44"/>
      <c r="I2" s="44"/>
      <c r="J2" s="44"/>
      <c r="K2" s="76"/>
    </row>
    <row r="3" spans="1:11" ht="12.75" customHeight="1">
      <c r="A3" s="6"/>
      <c r="B3" s="6"/>
      <c r="C3" s="6"/>
      <c r="D3" s="46"/>
      <c r="E3" s="47"/>
      <c r="F3" s="47"/>
      <c r="G3" s="47"/>
      <c r="H3" s="47"/>
      <c r="I3" s="77"/>
      <c r="J3" s="40" t="s">
        <v>5</v>
      </c>
      <c r="K3" s="49"/>
    </row>
    <row r="4" spans="1:11" ht="18.75" customHeight="1">
      <c r="A4" s="65" t="s">
        <v>66</v>
      </c>
      <c r="B4" s="66"/>
      <c r="C4" s="51"/>
      <c r="D4" s="15" t="s">
        <v>67</v>
      </c>
      <c r="E4" s="15" t="s">
        <v>72</v>
      </c>
      <c r="F4" s="15" t="s">
        <v>64</v>
      </c>
      <c r="G4" s="15" t="s">
        <v>65</v>
      </c>
      <c r="H4" s="15" t="s">
        <v>223</v>
      </c>
      <c r="I4" s="15" t="s">
        <v>224</v>
      </c>
      <c r="J4" s="15" t="s">
        <v>225</v>
      </c>
      <c r="K4" s="50"/>
    </row>
    <row r="5" spans="1:11" ht="18.75" customHeight="1">
      <c r="A5" s="10" t="s">
        <v>68</v>
      </c>
      <c r="B5" s="10" t="s">
        <v>69</v>
      </c>
      <c r="C5" s="10" t="s">
        <v>70</v>
      </c>
      <c r="D5" s="15"/>
      <c r="E5" s="15"/>
      <c r="F5" s="15"/>
      <c r="G5" s="15"/>
      <c r="H5" s="67"/>
      <c r="I5" s="15"/>
      <c r="J5" s="15"/>
      <c r="K5" s="50"/>
    </row>
    <row r="6" spans="1:11" ht="18.75" customHeight="1">
      <c r="A6" s="52" t="s">
        <v>71</v>
      </c>
      <c r="B6" s="52" t="s">
        <v>71</v>
      </c>
      <c r="C6" s="52" t="s">
        <v>71</v>
      </c>
      <c r="D6" s="52" t="s">
        <v>71</v>
      </c>
      <c r="E6" s="52">
        <v>1</v>
      </c>
      <c r="F6" s="52">
        <v>2</v>
      </c>
      <c r="G6" s="68">
        <v>3</v>
      </c>
      <c r="H6" s="69">
        <v>4</v>
      </c>
      <c r="I6" s="78">
        <v>6</v>
      </c>
      <c r="J6" s="52">
        <v>5</v>
      </c>
      <c r="K6" s="53"/>
    </row>
    <row r="7" spans="1:11" ht="15.75" customHeight="1">
      <c r="A7" s="70"/>
      <c r="B7" s="71"/>
      <c r="C7" s="71"/>
      <c r="D7" s="72" t="s">
        <v>72</v>
      </c>
      <c r="E7" s="73">
        <v>50702701</v>
      </c>
      <c r="F7" s="74">
        <v>14302701</v>
      </c>
      <c r="G7" s="75">
        <v>36400000</v>
      </c>
      <c r="H7" s="75">
        <v>0</v>
      </c>
      <c r="I7" s="75">
        <v>0</v>
      </c>
      <c r="J7" s="73">
        <v>0</v>
      </c>
      <c r="K7" s="53"/>
    </row>
    <row r="8" spans="1:11" ht="15.75" customHeight="1">
      <c r="A8" s="70" t="s">
        <v>73</v>
      </c>
      <c r="B8" s="71"/>
      <c r="C8" s="71"/>
      <c r="D8" s="72"/>
      <c r="E8" s="73">
        <v>12590000</v>
      </c>
      <c r="F8" s="74">
        <v>0</v>
      </c>
      <c r="G8" s="75">
        <v>12590000</v>
      </c>
      <c r="H8" s="75">
        <v>0</v>
      </c>
      <c r="I8" s="75">
        <v>0</v>
      </c>
      <c r="J8" s="73">
        <v>0</v>
      </c>
      <c r="K8" s="53"/>
    </row>
    <row r="9" spans="1:11" ht="15.75" customHeight="1">
      <c r="A9" s="70"/>
      <c r="B9" s="71" t="s">
        <v>74</v>
      </c>
      <c r="C9" s="71"/>
      <c r="D9" s="72"/>
      <c r="E9" s="73">
        <v>11920000</v>
      </c>
      <c r="F9" s="74">
        <v>0</v>
      </c>
      <c r="G9" s="75">
        <v>11920000</v>
      </c>
      <c r="H9" s="75">
        <v>0</v>
      </c>
      <c r="I9" s="75">
        <v>0</v>
      </c>
      <c r="J9" s="73">
        <v>0</v>
      </c>
      <c r="K9" s="53"/>
    </row>
    <row r="10" spans="1:11" ht="15.75" customHeight="1">
      <c r="A10" s="70" t="s">
        <v>75</v>
      </c>
      <c r="B10" s="71" t="s">
        <v>76</v>
      </c>
      <c r="C10" s="71" t="s">
        <v>77</v>
      </c>
      <c r="D10" s="72" t="s">
        <v>78</v>
      </c>
      <c r="E10" s="73">
        <v>110000</v>
      </c>
      <c r="F10" s="74">
        <v>0</v>
      </c>
      <c r="G10" s="75">
        <v>110000</v>
      </c>
      <c r="H10" s="75">
        <v>0</v>
      </c>
      <c r="I10" s="75">
        <v>0</v>
      </c>
      <c r="J10" s="73">
        <v>0</v>
      </c>
      <c r="K10" s="53"/>
    </row>
    <row r="11" spans="1:11" ht="15.75" customHeight="1">
      <c r="A11" s="70" t="s">
        <v>75</v>
      </c>
      <c r="B11" s="71" t="s">
        <v>76</v>
      </c>
      <c r="C11" s="71" t="s">
        <v>80</v>
      </c>
      <c r="D11" s="72" t="s">
        <v>81</v>
      </c>
      <c r="E11" s="73">
        <v>680000</v>
      </c>
      <c r="F11" s="74">
        <v>0</v>
      </c>
      <c r="G11" s="75">
        <v>680000</v>
      </c>
      <c r="H11" s="75">
        <v>0</v>
      </c>
      <c r="I11" s="75">
        <v>0</v>
      </c>
      <c r="J11" s="73">
        <v>0</v>
      </c>
      <c r="K11" s="53"/>
    </row>
    <row r="12" spans="1:11" ht="15.75" customHeight="1">
      <c r="A12" s="70" t="s">
        <v>75</v>
      </c>
      <c r="B12" s="71" t="s">
        <v>76</v>
      </c>
      <c r="C12" s="71" t="s">
        <v>82</v>
      </c>
      <c r="D12" s="72" t="s">
        <v>83</v>
      </c>
      <c r="E12" s="73">
        <v>500000</v>
      </c>
      <c r="F12" s="74">
        <v>0</v>
      </c>
      <c r="G12" s="75">
        <v>500000</v>
      </c>
      <c r="H12" s="75">
        <v>0</v>
      </c>
      <c r="I12" s="75">
        <v>0</v>
      </c>
      <c r="J12" s="73">
        <v>0</v>
      </c>
      <c r="K12" s="53"/>
    </row>
    <row r="13" spans="1:11" ht="15.75" customHeight="1">
      <c r="A13" s="70" t="s">
        <v>75</v>
      </c>
      <c r="B13" s="71" t="s">
        <v>76</v>
      </c>
      <c r="C13" s="71" t="s">
        <v>84</v>
      </c>
      <c r="D13" s="72" t="s">
        <v>85</v>
      </c>
      <c r="E13" s="73">
        <v>10630000</v>
      </c>
      <c r="F13" s="74">
        <v>0</v>
      </c>
      <c r="G13" s="75">
        <v>10630000</v>
      </c>
      <c r="H13" s="75">
        <v>0</v>
      </c>
      <c r="I13" s="75">
        <v>0</v>
      </c>
      <c r="J13" s="73">
        <v>0</v>
      </c>
      <c r="K13" s="53"/>
    </row>
    <row r="14" spans="1:11" ht="15.75" customHeight="1">
      <c r="A14" s="70"/>
      <c r="B14" s="71" t="s">
        <v>86</v>
      </c>
      <c r="C14" s="71"/>
      <c r="D14" s="72"/>
      <c r="E14" s="73">
        <v>670000</v>
      </c>
      <c r="F14" s="74">
        <v>0</v>
      </c>
      <c r="G14" s="75">
        <v>670000</v>
      </c>
      <c r="H14" s="75">
        <v>0</v>
      </c>
      <c r="I14" s="75">
        <v>0</v>
      </c>
      <c r="J14" s="73">
        <v>0</v>
      </c>
      <c r="K14" s="53"/>
    </row>
    <row r="15" spans="1:11" ht="15.75" customHeight="1">
      <c r="A15" s="70" t="s">
        <v>75</v>
      </c>
      <c r="B15" s="71" t="s">
        <v>87</v>
      </c>
      <c r="C15" s="71" t="s">
        <v>88</v>
      </c>
      <c r="D15" s="72" t="s">
        <v>89</v>
      </c>
      <c r="E15" s="73">
        <v>670000</v>
      </c>
      <c r="F15" s="74">
        <v>0</v>
      </c>
      <c r="G15" s="75">
        <v>670000</v>
      </c>
      <c r="H15" s="75">
        <v>0</v>
      </c>
      <c r="I15" s="75">
        <v>0</v>
      </c>
      <c r="J15" s="73">
        <v>0</v>
      </c>
      <c r="K15" s="53"/>
    </row>
    <row r="16" spans="1:11" ht="15.75" customHeight="1">
      <c r="A16" s="70" t="s">
        <v>90</v>
      </c>
      <c r="B16" s="71"/>
      <c r="C16" s="71"/>
      <c r="D16" s="72"/>
      <c r="E16" s="73">
        <v>22946459</v>
      </c>
      <c r="F16" s="74">
        <v>13136459</v>
      </c>
      <c r="G16" s="75">
        <v>9810000</v>
      </c>
      <c r="H16" s="75">
        <v>0</v>
      </c>
      <c r="I16" s="75">
        <v>0</v>
      </c>
      <c r="J16" s="73">
        <v>0</v>
      </c>
      <c r="K16" s="53"/>
    </row>
    <row r="17" spans="1:11" ht="15.75" customHeight="1">
      <c r="A17" s="70"/>
      <c r="B17" s="71" t="s">
        <v>77</v>
      </c>
      <c r="C17" s="71"/>
      <c r="D17" s="72"/>
      <c r="E17" s="73">
        <v>17433750</v>
      </c>
      <c r="F17" s="74">
        <v>11223750</v>
      </c>
      <c r="G17" s="75">
        <v>6210000</v>
      </c>
      <c r="H17" s="75">
        <v>0</v>
      </c>
      <c r="I17" s="75">
        <v>0</v>
      </c>
      <c r="J17" s="73">
        <v>0</v>
      </c>
      <c r="K17" s="53"/>
    </row>
    <row r="18" spans="1:11" ht="15.75" customHeight="1">
      <c r="A18" s="70" t="s">
        <v>91</v>
      </c>
      <c r="B18" s="71" t="s">
        <v>92</v>
      </c>
      <c r="C18" s="71" t="s">
        <v>77</v>
      </c>
      <c r="D18" s="72" t="s">
        <v>93</v>
      </c>
      <c r="E18" s="73">
        <v>11423750</v>
      </c>
      <c r="F18" s="74">
        <v>11223750</v>
      </c>
      <c r="G18" s="75">
        <v>200000</v>
      </c>
      <c r="H18" s="75">
        <v>0</v>
      </c>
      <c r="I18" s="75">
        <v>0</v>
      </c>
      <c r="J18" s="73">
        <v>0</v>
      </c>
      <c r="K18" s="53"/>
    </row>
    <row r="19" spans="1:11" ht="15.75" customHeight="1">
      <c r="A19" s="70" t="s">
        <v>91</v>
      </c>
      <c r="B19" s="71" t="s">
        <v>92</v>
      </c>
      <c r="C19" s="71" t="s">
        <v>94</v>
      </c>
      <c r="D19" s="72" t="s">
        <v>95</v>
      </c>
      <c r="E19" s="73">
        <v>100000</v>
      </c>
      <c r="F19" s="74">
        <v>0</v>
      </c>
      <c r="G19" s="75">
        <v>100000</v>
      </c>
      <c r="H19" s="75">
        <v>0</v>
      </c>
      <c r="I19" s="75">
        <v>0</v>
      </c>
      <c r="J19" s="73">
        <v>0</v>
      </c>
      <c r="K19" s="53"/>
    </row>
    <row r="20" spans="1:11" ht="15.75" customHeight="1">
      <c r="A20" s="70" t="s">
        <v>91</v>
      </c>
      <c r="B20" s="71" t="s">
        <v>92</v>
      </c>
      <c r="C20" s="71" t="s">
        <v>84</v>
      </c>
      <c r="D20" s="72" t="s">
        <v>96</v>
      </c>
      <c r="E20" s="73">
        <v>5910000</v>
      </c>
      <c r="F20" s="74">
        <v>0</v>
      </c>
      <c r="G20" s="75">
        <v>5910000</v>
      </c>
      <c r="H20" s="75">
        <v>0</v>
      </c>
      <c r="I20" s="75">
        <v>0</v>
      </c>
      <c r="J20" s="73">
        <v>0</v>
      </c>
      <c r="K20" s="53"/>
    </row>
    <row r="21" spans="1:10" ht="15.75" customHeight="1">
      <c r="A21" s="70"/>
      <c r="B21" s="71" t="s">
        <v>97</v>
      </c>
      <c r="C21" s="71"/>
      <c r="D21" s="72"/>
      <c r="E21" s="73">
        <v>1912709</v>
      </c>
      <c r="F21" s="74">
        <v>1912709</v>
      </c>
      <c r="G21" s="75">
        <v>0</v>
      </c>
      <c r="H21" s="75">
        <v>0</v>
      </c>
      <c r="I21" s="75">
        <v>0</v>
      </c>
      <c r="J21" s="73">
        <v>0</v>
      </c>
    </row>
    <row r="22" spans="1:11" ht="15.75" customHeight="1">
      <c r="A22" s="70" t="s">
        <v>91</v>
      </c>
      <c r="B22" s="71" t="s">
        <v>98</v>
      </c>
      <c r="C22" s="71" t="s">
        <v>77</v>
      </c>
      <c r="D22" s="72" t="s">
        <v>99</v>
      </c>
      <c r="E22" s="73">
        <v>636941</v>
      </c>
      <c r="F22" s="74">
        <v>636941</v>
      </c>
      <c r="G22" s="75">
        <v>0</v>
      </c>
      <c r="H22" s="75">
        <v>0</v>
      </c>
      <c r="I22" s="75">
        <v>0</v>
      </c>
      <c r="J22" s="73">
        <v>0</v>
      </c>
      <c r="K22" s="53"/>
    </row>
    <row r="23" spans="1:10" ht="15.75" customHeight="1">
      <c r="A23" s="70" t="s">
        <v>91</v>
      </c>
      <c r="B23" s="71" t="s">
        <v>98</v>
      </c>
      <c r="C23" s="71" t="s">
        <v>97</v>
      </c>
      <c r="D23" s="72" t="s">
        <v>100</v>
      </c>
      <c r="E23" s="73">
        <v>1275768</v>
      </c>
      <c r="F23" s="74">
        <v>1275768</v>
      </c>
      <c r="G23" s="75">
        <v>0</v>
      </c>
      <c r="H23" s="75">
        <v>0</v>
      </c>
      <c r="I23" s="75">
        <v>0</v>
      </c>
      <c r="J23" s="73">
        <v>0</v>
      </c>
    </row>
    <row r="24" spans="1:11" ht="15.75" customHeight="1">
      <c r="A24" s="70"/>
      <c r="B24" s="71" t="s">
        <v>94</v>
      </c>
      <c r="C24" s="71"/>
      <c r="D24" s="72"/>
      <c r="E24" s="73">
        <v>3450000</v>
      </c>
      <c r="F24" s="74">
        <v>0</v>
      </c>
      <c r="G24" s="75">
        <v>3450000</v>
      </c>
      <c r="H24" s="75">
        <v>0</v>
      </c>
      <c r="I24" s="75">
        <v>0</v>
      </c>
      <c r="J24" s="73">
        <v>0</v>
      </c>
      <c r="K24" s="53"/>
    </row>
    <row r="25" spans="1:10" ht="15.75" customHeight="1">
      <c r="A25" s="70" t="s">
        <v>91</v>
      </c>
      <c r="B25" s="71" t="s">
        <v>101</v>
      </c>
      <c r="C25" s="71" t="s">
        <v>88</v>
      </c>
      <c r="D25" s="72" t="s">
        <v>102</v>
      </c>
      <c r="E25" s="73">
        <v>1510000</v>
      </c>
      <c r="F25" s="74">
        <v>0</v>
      </c>
      <c r="G25" s="75">
        <v>1510000</v>
      </c>
      <c r="H25" s="75">
        <v>0</v>
      </c>
      <c r="I25" s="75">
        <v>0</v>
      </c>
      <c r="J25" s="73">
        <v>0</v>
      </c>
    </row>
    <row r="26" spans="1:10" ht="15.75" customHeight="1">
      <c r="A26" s="70" t="s">
        <v>91</v>
      </c>
      <c r="B26" s="71" t="s">
        <v>101</v>
      </c>
      <c r="C26" s="71" t="s">
        <v>97</v>
      </c>
      <c r="D26" s="72" t="s">
        <v>103</v>
      </c>
      <c r="E26" s="73">
        <v>1940000</v>
      </c>
      <c r="F26" s="74">
        <v>0</v>
      </c>
      <c r="G26" s="75">
        <v>1940000</v>
      </c>
      <c r="H26" s="75">
        <v>0</v>
      </c>
      <c r="I26" s="75">
        <v>0</v>
      </c>
      <c r="J26" s="73">
        <v>0</v>
      </c>
    </row>
    <row r="27" spans="1:10" ht="15.75" customHeight="1">
      <c r="A27" s="70"/>
      <c r="B27" s="71" t="s">
        <v>104</v>
      </c>
      <c r="C27" s="71"/>
      <c r="D27" s="72"/>
      <c r="E27" s="73">
        <v>150000</v>
      </c>
      <c r="F27" s="74">
        <v>0</v>
      </c>
      <c r="G27" s="75">
        <v>150000</v>
      </c>
      <c r="H27" s="75">
        <v>0</v>
      </c>
      <c r="I27" s="75">
        <v>0</v>
      </c>
      <c r="J27" s="73">
        <v>0</v>
      </c>
    </row>
    <row r="28" spans="1:10" ht="15.75" customHeight="1">
      <c r="A28" s="70" t="s">
        <v>91</v>
      </c>
      <c r="B28" s="71" t="s">
        <v>105</v>
      </c>
      <c r="C28" s="71" t="s">
        <v>97</v>
      </c>
      <c r="D28" s="72" t="s">
        <v>106</v>
      </c>
      <c r="E28" s="73">
        <v>150000</v>
      </c>
      <c r="F28" s="74">
        <v>0</v>
      </c>
      <c r="G28" s="75">
        <v>150000</v>
      </c>
      <c r="H28" s="75">
        <v>0</v>
      </c>
      <c r="I28" s="75">
        <v>0</v>
      </c>
      <c r="J28" s="73">
        <v>0</v>
      </c>
    </row>
    <row r="29" spans="1:10" ht="15.75" customHeight="1">
      <c r="A29" s="70" t="s">
        <v>107</v>
      </c>
      <c r="B29" s="71"/>
      <c r="C29" s="71"/>
      <c r="D29" s="72"/>
      <c r="E29" s="73">
        <v>4420437</v>
      </c>
      <c r="F29" s="74">
        <v>420437</v>
      </c>
      <c r="G29" s="75">
        <v>4000000</v>
      </c>
      <c r="H29" s="75">
        <v>0</v>
      </c>
      <c r="I29" s="75">
        <v>0</v>
      </c>
      <c r="J29" s="73">
        <v>0</v>
      </c>
    </row>
    <row r="30" spans="1:10" ht="15.75" customHeight="1">
      <c r="A30" s="70"/>
      <c r="B30" s="71" t="s">
        <v>108</v>
      </c>
      <c r="C30" s="71"/>
      <c r="D30" s="72"/>
      <c r="E30" s="73">
        <v>420437</v>
      </c>
      <c r="F30" s="74">
        <v>420437</v>
      </c>
      <c r="G30" s="75">
        <v>0</v>
      </c>
      <c r="H30" s="75">
        <v>0</v>
      </c>
      <c r="I30" s="75">
        <v>0</v>
      </c>
      <c r="J30" s="73">
        <v>0</v>
      </c>
    </row>
    <row r="31" spans="1:10" ht="15.75" customHeight="1">
      <c r="A31" s="70" t="s">
        <v>109</v>
      </c>
      <c r="B31" s="71" t="s">
        <v>110</v>
      </c>
      <c r="C31" s="71" t="s">
        <v>77</v>
      </c>
      <c r="D31" s="72" t="s">
        <v>111</v>
      </c>
      <c r="E31" s="73">
        <v>420437</v>
      </c>
      <c r="F31" s="74">
        <v>420437</v>
      </c>
      <c r="G31" s="75">
        <v>0</v>
      </c>
      <c r="H31" s="75">
        <v>0</v>
      </c>
      <c r="I31" s="75">
        <v>0</v>
      </c>
      <c r="J31" s="73">
        <v>0</v>
      </c>
    </row>
    <row r="32" spans="1:10" ht="15.75" customHeight="1">
      <c r="A32" s="70"/>
      <c r="B32" s="71" t="s">
        <v>112</v>
      </c>
      <c r="C32" s="71"/>
      <c r="D32" s="72"/>
      <c r="E32" s="73">
        <v>4000000</v>
      </c>
      <c r="F32" s="74">
        <v>0</v>
      </c>
      <c r="G32" s="75">
        <v>4000000</v>
      </c>
      <c r="H32" s="75">
        <v>0</v>
      </c>
      <c r="I32" s="75">
        <v>0</v>
      </c>
      <c r="J32" s="73">
        <v>0</v>
      </c>
    </row>
    <row r="33" spans="1:10" ht="15.75" customHeight="1">
      <c r="A33" s="70" t="s">
        <v>109</v>
      </c>
      <c r="B33" s="71" t="s">
        <v>113</v>
      </c>
      <c r="C33" s="71" t="s">
        <v>77</v>
      </c>
      <c r="D33" s="72" t="s">
        <v>114</v>
      </c>
      <c r="E33" s="73">
        <v>4000000</v>
      </c>
      <c r="F33" s="74">
        <v>0</v>
      </c>
      <c r="G33" s="75">
        <v>4000000</v>
      </c>
      <c r="H33" s="75">
        <v>0</v>
      </c>
      <c r="I33" s="75">
        <v>0</v>
      </c>
      <c r="J33" s="73">
        <v>0</v>
      </c>
    </row>
    <row r="34" spans="1:10" ht="15.75" customHeight="1">
      <c r="A34" s="70" t="s">
        <v>115</v>
      </c>
      <c r="B34" s="71"/>
      <c r="C34" s="71"/>
      <c r="D34" s="72"/>
      <c r="E34" s="73">
        <v>745805</v>
      </c>
      <c r="F34" s="74">
        <v>745805</v>
      </c>
      <c r="G34" s="75">
        <v>0</v>
      </c>
      <c r="H34" s="75">
        <v>0</v>
      </c>
      <c r="I34" s="75">
        <v>0</v>
      </c>
      <c r="J34" s="73">
        <v>0</v>
      </c>
    </row>
    <row r="35" spans="1:10" ht="15.75" customHeight="1">
      <c r="A35" s="70"/>
      <c r="B35" s="71" t="s">
        <v>80</v>
      </c>
      <c r="C35" s="71"/>
      <c r="D35" s="72"/>
      <c r="E35" s="73">
        <v>745805</v>
      </c>
      <c r="F35" s="74">
        <v>745805</v>
      </c>
      <c r="G35" s="75">
        <v>0</v>
      </c>
      <c r="H35" s="75">
        <v>0</v>
      </c>
      <c r="I35" s="75">
        <v>0</v>
      </c>
      <c r="J35" s="73">
        <v>0</v>
      </c>
    </row>
    <row r="36" spans="1:10" ht="15.75" customHeight="1">
      <c r="A36" s="70" t="s">
        <v>116</v>
      </c>
      <c r="B36" s="71" t="s">
        <v>117</v>
      </c>
      <c r="C36" s="71" t="s">
        <v>77</v>
      </c>
      <c r="D36" s="72" t="s">
        <v>118</v>
      </c>
      <c r="E36" s="73">
        <v>745805</v>
      </c>
      <c r="F36" s="74">
        <v>745805</v>
      </c>
      <c r="G36" s="75">
        <v>0</v>
      </c>
      <c r="H36" s="75">
        <v>0</v>
      </c>
      <c r="I36" s="75">
        <v>0</v>
      </c>
      <c r="J36" s="73">
        <v>0</v>
      </c>
    </row>
    <row r="37" spans="1:10" ht="15.75" customHeight="1">
      <c r="A37" s="70" t="s">
        <v>119</v>
      </c>
      <c r="B37" s="71"/>
      <c r="C37" s="71"/>
      <c r="D37" s="72"/>
      <c r="E37" s="73">
        <v>10000000</v>
      </c>
      <c r="F37" s="74">
        <v>0</v>
      </c>
      <c r="G37" s="75">
        <v>10000000</v>
      </c>
      <c r="H37" s="75">
        <v>0</v>
      </c>
      <c r="I37" s="75">
        <v>0</v>
      </c>
      <c r="J37" s="73">
        <v>0</v>
      </c>
    </row>
    <row r="38" spans="1:10" ht="15.75" customHeight="1">
      <c r="A38" s="70"/>
      <c r="B38" s="71" t="s">
        <v>84</v>
      </c>
      <c r="C38" s="71"/>
      <c r="D38" s="72"/>
      <c r="E38" s="73">
        <v>10000000</v>
      </c>
      <c r="F38" s="74">
        <v>0</v>
      </c>
      <c r="G38" s="75">
        <v>10000000</v>
      </c>
      <c r="H38" s="75">
        <v>0</v>
      </c>
      <c r="I38" s="75">
        <v>0</v>
      </c>
      <c r="J38" s="73">
        <v>0</v>
      </c>
    </row>
    <row r="39" spans="1:10" ht="15.75" customHeight="1">
      <c r="A39" s="70" t="s">
        <v>120</v>
      </c>
      <c r="B39" s="71" t="s">
        <v>121</v>
      </c>
      <c r="C39" s="71" t="s">
        <v>77</v>
      </c>
      <c r="D39" s="72" t="s">
        <v>122</v>
      </c>
      <c r="E39" s="73">
        <v>10000000</v>
      </c>
      <c r="F39" s="74">
        <v>0</v>
      </c>
      <c r="G39" s="75">
        <v>10000000</v>
      </c>
      <c r="H39" s="75">
        <v>0</v>
      </c>
      <c r="I39" s="75">
        <v>0</v>
      </c>
      <c r="J39" s="73">
        <v>0</v>
      </c>
    </row>
    <row r="40" spans="1:11" ht="18.75" customHeight="1">
      <c r="A40" s="58"/>
      <c r="B40" s="59"/>
      <c r="C40" s="59"/>
      <c r="D40" s="59"/>
      <c r="E40" s="59"/>
      <c r="F40" s="58"/>
      <c r="G40" s="59"/>
      <c r="H40" s="59"/>
      <c r="I40" s="59"/>
      <c r="J40" s="59"/>
      <c r="K40" s="53"/>
    </row>
    <row r="41" spans="1:11" ht="18.75" customHeight="1">
      <c r="A41" s="60"/>
      <c r="B41" s="60"/>
      <c r="C41" s="58"/>
      <c r="D41" s="58"/>
      <c r="E41" s="58"/>
      <c r="F41" s="58"/>
      <c r="G41" s="58"/>
      <c r="H41" s="58"/>
      <c r="I41" s="60"/>
      <c r="J41" s="58"/>
      <c r="K41" s="53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 scale="9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226</v>
      </c>
      <c r="B1" s="4"/>
      <c r="C1" s="4"/>
      <c r="D1" s="42"/>
      <c r="E1" s="43"/>
      <c r="F1" s="43"/>
      <c r="G1" s="39"/>
      <c r="H1" s="3"/>
      <c r="I1" s="3"/>
    </row>
    <row r="2" spans="1:9" ht="27" customHeight="1">
      <c r="A2" s="44" t="s">
        <v>227</v>
      </c>
      <c r="B2" s="44"/>
      <c r="C2" s="44"/>
      <c r="D2" s="44"/>
      <c r="E2" s="44"/>
      <c r="F2" s="44"/>
      <c r="G2" s="44"/>
      <c r="H2" s="45"/>
      <c r="I2" s="45"/>
    </row>
    <row r="3" spans="1:9" ht="15" customHeight="1">
      <c r="A3" s="6"/>
      <c r="B3" s="6"/>
      <c r="C3" s="6"/>
      <c r="D3" s="46"/>
      <c r="E3" s="47"/>
      <c r="F3" s="47"/>
      <c r="G3" s="48" t="s">
        <v>5</v>
      </c>
      <c r="H3" s="49"/>
      <c r="I3" s="49"/>
    </row>
    <row r="4" spans="1:9" ht="22.5" customHeight="1">
      <c r="A4" s="15" t="s">
        <v>66</v>
      </c>
      <c r="B4" s="15"/>
      <c r="C4" s="15"/>
      <c r="D4" s="15" t="s">
        <v>67</v>
      </c>
      <c r="E4" s="15" t="s">
        <v>228</v>
      </c>
      <c r="F4" s="15"/>
      <c r="G4" s="15"/>
      <c r="H4" s="50"/>
      <c r="I4" s="50"/>
    </row>
    <row r="5" spans="1:9" ht="22.5" customHeight="1">
      <c r="A5" s="15" t="s">
        <v>68</v>
      </c>
      <c r="B5" s="15" t="s">
        <v>69</v>
      </c>
      <c r="C5" s="15" t="s">
        <v>70</v>
      </c>
      <c r="D5" s="15"/>
      <c r="E5" s="51" t="s">
        <v>72</v>
      </c>
      <c r="F5" s="15" t="s">
        <v>64</v>
      </c>
      <c r="G5" s="15" t="s">
        <v>65</v>
      </c>
      <c r="H5" s="50"/>
      <c r="I5" s="50"/>
    </row>
    <row r="6" spans="1:9" ht="22.5" customHeight="1">
      <c r="A6" s="52" t="s">
        <v>71</v>
      </c>
      <c r="B6" s="52" t="s">
        <v>71</v>
      </c>
      <c r="C6" s="52" t="s">
        <v>71</v>
      </c>
      <c r="D6" s="52" t="s">
        <v>71</v>
      </c>
      <c r="E6" s="52">
        <v>1</v>
      </c>
      <c r="F6" s="52">
        <v>2</v>
      </c>
      <c r="G6" s="52">
        <v>3</v>
      </c>
      <c r="H6" s="53"/>
      <c r="I6" s="53"/>
    </row>
    <row r="7" spans="1:9" ht="15.75" customHeight="1">
      <c r="A7" s="54"/>
      <c r="B7" s="54"/>
      <c r="C7" s="54"/>
      <c r="D7" s="55"/>
      <c r="E7" s="56"/>
      <c r="F7" s="57"/>
      <c r="G7" s="56"/>
      <c r="H7" s="53"/>
      <c r="I7" s="63"/>
    </row>
    <row r="8" spans="1:9" ht="22.5" customHeight="1">
      <c r="A8" s="53"/>
      <c r="B8" s="58"/>
      <c r="C8" s="58"/>
      <c r="D8" s="59"/>
      <c r="E8" s="59"/>
      <c r="F8" s="58"/>
      <c r="G8" s="59"/>
      <c r="H8" s="53"/>
      <c r="I8" s="53"/>
    </row>
    <row r="9" spans="1:9" ht="22.5" customHeight="1">
      <c r="A9" s="60"/>
      <c r="B9" s="60"/>
      <c r="C9" s="60"/>
      <c r="D9" s="60"/>
      <c r="E9" s="60"/>
      <c r="F9" s="58"/>
      <c r="G9" s="60"/>
      <c r="H9" s="59"/>
      <c r="I9" s="53"/>
    </row>
    <row r="10" spans="1:9" ht="22.5" customHeight="1">
      <c r="A10" s="60"/>
      <c r="B10" s="60"/>
      <c r="C10" s="58"/>
      <c r="D10" s="58"/>
      <c r="E10" s="58"/>
      <c r="F10" s="60"/>
      <c r="G10" s="60"/>
      <c r="H10" s="59"/>
      <c r="I10" s="64"/>
    </row>
    <row r="11" spans="1:9" ht="22.5" customHeight="1">
      <c r="A11" s="60"/>
      <c r="B11" s="60"/>
      <c r="C11" s="60"/>
      <c r="D11" s="58"/>
      <c r="E11" s="60"/>
      <c r="F11" s="60"/>
      <c r="G11" s="60"/>
      <c r="H11" s="53"/>
      <c r="I11" s="53"/>
    </row>
    <row r="12" spans="1:9" ht="22.5" customHeight="1">
      <c r="A12" s="60"/>
      <c r="B12" s="60"/>
      <c r="C12" s="60"/>
      <c r="D12" s="58"/>
      <c r="E12" s="58"/>
      <c r="F12" s="58"/>
      <c r="G12" s="60"/>
      <c r="H12" s="53"/>
      <c r="I12" s="53"/>
    </row>
    <row r="13" spans="1:9" ht="22.5" customHeight="1">
      <c r="A13" s="60"/>
      <c r="B13" s="60"/>
      <c r="C13" s="60"/>
      <c r="D13" s="60"/>
      <c r="E13" s="58"/>
      <c r="F13" s="58"/>
      <c r="G13" s="60"/>
      <c r="H13" s="53"/>
      <c r="I13" s="59"/>
    </row>
    <row r="14" spans="1:9" ht="22.5" customHeight="1">
      <c r="A14" s="60"/>
      <c r="B14" s="60"/>
      <c r="C14" s="60"/>
      <c r="D14" s="58"/>
      <c r="E14" s="58"/>
      <c r="F14" s="60"/>
      <c r="G14" s="60"/>
      <c r="H14" s="53"/>
      <c r="I14" s="53"/>
    </row>
    <row r="15" spans="1:9" ht="22.5" customHeight="1">
      <c r="A15" s="60"/>
      <c r="B15" s="60"/>
      <c r="C15" s="60"/>
      <c r="D15" s="60"/>
      <c r="E15" s="60"/>
      <c r="F15" s="60"/>
      <c r="G15" s="60"/>
      <c r="H15" s="53"/>
      <c r="I15" s="53"/>
    </row>
    <row r="16" spans="1:9" ht="22.5" customHeight="1">
      <c r="A16" s="60"/>
      <c r="B16" s="60"/>
      <c r="C16" s="60"/>
      <c r="D16" s="60"/>
      <c r="E16" s="60"/>
      <c r="F16" s="58"/>
      <c r="G16" s="60"/>
      <c r="H16" s="53"/>
      <c r="I16" s="53"/>
    </row>
    <row r="17" spans="1:9" ht="22.5" customHeight="1">
      <c r="A17" s="61"/>
      <c r="B17" s="61"/>
      <c r="C17" s="61"/>
      <c r="D17" s="61"/>
      <c r="E17" s="62"/>
      <c r="F17" s="62"/>
      <c r="G17" s="61"/>
      <c r="H17" s="61"/>
      <c r="I17" s="61"/>
    </row>
    <row r="18" spans="1:9" ht="22.5" customHeight="1">
      <c r="A18" s="61"/>
      <c r="B18" s="61"/>
      <c r="C18" s="61"/>
      <c r="D18" s="61"/>
      <c r="E18" s="62"/>
      <c r="F18" s="61"/>
      <c r="G18" s="61"/>
      <c r="H18" s="61"/>
      <c r="I18" s="61"/>
    </row>
    <row r="19" spans="1:9" ht="22.5" customHeight="1">
      <c r="A19" s="61"/>
      <c r="B19" s="61"/>
      <c r="C19" s="61"/>
      <c r="D19" s="61"/>
      <c r="E19" s="61"/>
      <c r="F19" s="62"/>
      <c r="G19" s="61"/>
      <c r="H19" s="61"/>
      <c r="I19" s="61"/>
    </row>
    <row r="20" spans="1:9" ht="22.5" customHeight="1">
      <c r="A20" s="61"/>
      <c r="B20" s="61"/>
      <c r="C20" s="61"/>
      <c r="D20" s="61"/>
      <c r="E20" s="61"/>
      <c r="F20" s="62"/>
      <c r="G20" s="62"/>
      <c r="H20" s="61"/>
      <c r="I20" s="61"/>
    </row>
    <row r="21" spans="1:9" ht="22.5" customHeight="1">
      <c r="A21" s="61"/>
      <c r="B21" s="61"/>
      <c r="C21" s="61"/>
      <c r="D21" s="61"/>
      <c r="E21" s="61"/>
      <c r="F21" s="61"/>
      <c r="G21" s="62"/>
      <c r="H21" s="61"/>
      <c r="I21" s="61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workbookViewId="0" topLeftCell="A1">
      <selection activeCell="G15" sqref="G15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1" t="s">
        <v>229</v>
      </c>
      <c r="B1" s="2"/>
      <c r="C1" s="2"/>
      <c r="D1" s="2"/>
      <c r="E1" s="3"/>
      <c r="F1" s="3"/>
      <c r="G1" s="3"/>
      <c r="H1" s="4"/>
      <c r="I1" s="39"/>
    </row>
    <row r="2" spans="1:9" ht="27" customHeight="1">
      <c r="A2" s="5" t="s">
        <v>230</v>
      </c>
      <c r="B2" s="5"/>
      <c r="C2" s="5"/>
      <c r="D2" s="5"/>
      <c r="E2" s="5"/>
      <c r="F2" s="5"/>
      <c r="G2" s="5"/>
      <c r="H2" s="5"/>
      <c r="I2" s="5"/>
    </row>
    <row r="3" spans="1:9" ht="24" customHeight="1">
      <c r="A3" s="6"/>
      <c r="B3" s="7"/>
      <c r="C3" s="7"/>
      <c r="D3" s="7"/>
      <c r="E3" s="8"/>
      <c r="F3" s="8"/>
      <c r="G3" s="8"/>
      <c r="H3" s="9"/>
      <c r="I3" s="40" t="s">
        <v>5</v>
      </c>
    </row>
    <row r="4" spans="1:9" ht="18" customHeight="1">
      <c r="A4" s="10" t="s">
        <v>231</v>
      </c>
      <c r="B4" s="11" t="s">
        <v>232</v>
      </c>
      <c r="C4" s="12"/>
      <c r="D4" s="12"/>
      <c r="E4" s="13" t="s">
        <v>233</v>
      </c>
      <c r="F4" s="14"/>
      <c r="G4" s="14"/>
      <c r="H4" s="15" t="s">
        <v>234</v>
      </c>
      <c r="I4" s="15"/>
    </row>
    <row r="5" spans="1:9" ht="33" customHeight="1">
      <c r="A5" s="10"/>
      <c r="B5" s="10" t="s">
        <v>235</v>
      </c>
      <c r="C5" s="15" t="s">
        <v>236</v>
      </c>
      <c r="D5" s="10" t="s">
        <v>12</v>
      </c>
      <c r="E5" s="16" t="s">
        <v>235</v>
      </c>
      <c r="F5" s="10" t="s">
        <v>237</v>
      </c>
      <c r="G5" s="10" t="s">
        <v>12</v>
      </c>
      <c r="H5" s="15" t="s">
        <v>238</v>
      </c>
      <c r="I5" s="15" t="s">
        <v>239</v>
      </c>
    </row>
    <row r="6" spans="1:9" ht="24" customHeight="1">
      <c r="A6" s="17" t="s">
        <v>240</v>
      </c>
      <c r="B6" s="18">
        <v>46800</v>
      </c>
      <c r="C6" s="18">
        <v>46800</v>
      </c>
      <c r="D6" s="18"/>
      <c r="E6" s="19">
        <v>76300</v>
      </c>
      <c r="F6" s="19">
        <v>76300</v>
      </c>
      <c r="G6" s="19"/>
      <c r="H6" s="18">
        <f>E6-B6</f>
        <v>29500</v>
      </c>
      <c r="I6" s="41">
        <f>H6/B6</f>
        <v>0.6303418803418803</v>
      </c>
    </row>
    <row r="7" spans="1:9" ht="24" customHeight="1">
      <c r="A7" s="20" t="s">
        <v>241</v>
      </c>
      <c r="B7" s="21"/>
      <c r="C7" s="21"/>
      <c r="D7" s="21"/>
      <c r="E7" s="22">
        <v>0</v>
      </c>
      <c r="F7" s="23">
        <v>0</v>
      </c>
      <c r="G7" s="24"/>
      <c r="H7" s="18">
        <f>E7-B7</f>
        <v>0</v>
      </c>
      <c r="I7" s="41"/>
    </row>
    <row r="8" spans="1:9" ht="24" customHeight="1">
      <c r="A8" s="20" t="s">
        <v>242</v>
      </c>
      <c r="B8" s="21">
        <v>8000</v>
      </c>
      <c r="C8" s="21">
        <v>8000</v>
      </c>
      <c r="D8" s="21"/>
      <c r="E8" s="23">
        <v>7500</v>
      </c>
      <c r="F8" s="25">
        <v>7500</v>
      </c>
      <c r="G8" s="26"/>
      <c r="H8" s="18">
        <f>E8-B8</f>
        <v>-500</v>
      </c>
      <c r="I8" s="41">
        <f>H8/B8</f>
        <v>-0.0625</v>
      </c>
    </row>
    <row r="9" spans="1:9" ht="24" customHeight="1">
      <c r="A9" s="20" t="s">
        <v>243</v>
      </c>
      <c r="B9" s="18"/>
      <c r="C9" s="18"/>
      <c r="D9" s="18"/>
      <c r="E9" s="27"/>
      <c r="F9" s="27"/>
      <c r="G9" s="28"/>
      <c r="H9" s="18">
        <f>E9-B9</f>
        <v>0</v>
      </c>
      <c r="I9" s="41"/>
    </row>
    <row r="10" spans="1:9" ht="24" customHeight="1">
      <c r="A10" s="29" t="s">
        <v>244</v>
      </c>
      <c r="B10" s="30">
        <v>38800</v>
      </c>
      <c r="C10" s="30">
        <v>38800</v>
      </c>
      <c r="D10" s="21"/>
      <c r="E10" s="31">
        <v>68800</v>
      </c>
      <c r="F10" s="32">
        <v>68800</v>
      </c>
      <c r="G10" s="26"/>
      <c r="H10" s="18">
        <f>E10-B10</f>
        <v>30000</v>
      </c>
      <c r="I10" s="41">
        <f>H10/B10</f>
        <v>0.7731958762886598</v>
      </c>
    </row>
    <row r="11" spans="1:9" ht="24" customHeight="1">
      <c r="A11" s="29" t="s">
        <v>245</v>
      </c>
      <c r="B11" s="18"/>
      <c r="C11" s="30"/>
      <c r="D11" s="21"/>
      <c r="E11" s="33">
        <v>0</v>
      </c>
      <c r="F11" s="23">
        <v>0</v>
      </c>
      <c r="G11" s="34"/>
      <c r="H11" s="18">
        <f>E11-B11</f>
        <v>0</v>
      </c>
      <c r="I11" s="41"/>
    </row>
    <row r="12" spans="1:9" ht="12.75" customHeight="1">
      <c r="A12" s="35"/>
      <c r="B12" s="35"/>
      <c r="C12" s="35"/>
      <c r="D12" s="35"/>
      <c r="E12" s="36"/>
      <c r="F12" s="36"/>
      <c r="G12" s="36"/>
      <c r="H12" s="37"/>
      <c r="I12" s="35"/>
    </row>
    <row r="13" spans="1:9" ht="12.75" customHeight="1">
      <c r="A13" s="35"/>
      <c r="B13" s="35"/>
      <c r="C13" s="35"/>
      <c r="D13" s="35"/>
      <c r="E13" s="38"/>
      <c r="F13" s="36"/>
      <c r="G13" s="38"/>
      <c r="H13" s="37"/>
      <c r="I13" s="37"/>
    </row>
    <row r="14" spans="1:9" ht="12.75" customHeight="1">
      <c r="A14" s="35"/>
      <c r="B14" s="35"/>
      <c r="C14" s="35"/>
      <c r="D14" s="35"/>
      <c r="E14" s="38"/>
      <c r="F14" s="36"/>
      <c r="G14" s="36"/>
      <c r="H14" s="37"/>
      <c r="I14" s="35"/>
    </row>
    <row r="15" spans="1:9" ht="12.75" customHeight="1">
      <c r="A15" s="35"/>
      <c r="B15" s="35"/>
      <c r="C15" s="35"/>
      <c r="D15" s="35"/>
      <c r="E15" s="38"/>
      <c r="F15" s="36"/>
      <c r="G15" s="38"/>
      <c r="H15" s="37"/>
      <c r="I15" s="35"/>
    </row>
    <row r="16" ht="12.75" customHeight="1"/>
    <row r="17" spans="1:9" ht="12.75" customHeight="1">
      <c r="A17" s="35"/>
      <c r="B17" s="35"/>
      <c r="C17" s="35"/>
      <c r="D17" s="35"/>
      <c r="E17" s="38"/>
      <c r="F17" s="38"/>
      <c r="G17" s="36"/>
      <c r="H17" s="35"/>
      <c r="I17" s="35"/>
    </row>
    <row r="18" ht="12.75" customHeight="1"/>
    <row r="19" spans="1:9" ht="12.75" customHeight="1">
      <c r="A19" s="35"/>
      <c r="B19" s="35"/>
      <c r="C19" s="35"/>
      <c r="D19" s="35"/>
      <c r="E19" s="38"/>
      <c r="F19" s="38"/>
      <c r="G19" s="36"/>
      <c r="H19" s="35"/>
      <c r="I19" s="35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2019-04-03T08:19:53Z</dcterms:created>
  <dcterms:modified xsi:type="dcterms:W3CDTF">2019-04-03T08:28:46Z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