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总表" sheetId="1" r:id="rId1"/>
  </sheets>
  <definedNames>
    <definedName name="_xlnm._FilterDatabase" localSheetId="0" hidden="1">总表!$A$3:$E$3</definedName>
  </definedNames>
  <calcPr calcId="144525"/>
</workbook>
</file>

<file path=xl/sharedStrings.xml><?xml version="1.0" encoding="utf-8"?>
<sst xmlns="http://schemas.openxmlformats.org/spreadsheetml/2006/main" count="30" uniqueCount="30">
  <si>
    <t>2024年拟享受失业保险援企稳岗返还企业公示名单</t>
  </si>
  <si>
    <t>序号</t>
  </si>
  <si>
    <t>单位编号</t>
  </si>
  <si>
    <t>单位名称</t>
  </si>
  <si>
    <t>社会信用代码</t>
  </si>
  <si>
    <t>拟返还金额（元）</t>
  </si>
  <si>
    <t>内蒙古仲泰能源集团有限公司纳林陶亥分公司</t>
  </si>
  <si>
    <t>91150627MA13NPYH0F</t>
  </si>
  <si>
    <t>鄂尔多斯市正道汽车租赁有限公司</t>
  </si>
  <si>
    <t>内蒙古兴泰物业服务有限责任公司</t>
  </si>
  <si>
    <t>内蒙古伊泰物业服务有限公司</t>
  </si>
  <si>
    <t>内蒙古仲泰塔拉壕矿业有限公司</t>
  </si>
  <si>
    <t>91150602MA0QWY0R93</t>
  </si>
  <si>
    <t>内蒙古汇能集团安泰物业服务有限公司</t>
  </si>
  <si>
    <t>91150602573279176G</t>
  </si>
  <si>
    <t>内蒙古汇能集团蒙南发电有限公司</t>
  </si>
  <si>
    <t>中国农业发展银行鄂尔多斯市分行</t>
  </si>
  <si>
    <t>91150602011936525T</t>
  </si>
  <si>
    <t>中国石油天然气股份有限公司内蒙古鄂尔多斯市销售分公司</t>
  </si>
  <si>
    <t>91150691701494963W</t>
  </si>
  <si>
    <t>内蒙古东联旅游管理集团股份有限公司</t>
  </si>
  <si>
    <t>91150600555463930L</t>
  </si>
  <si>
    <t>鄂尔多斯之星汽车有限公司</t>
  </si>
  <si>
    <t>内蒙古博源化工股份有限公司</t>
  </si>
  <si>
    <t>91150000114124036R</t>
  </si>
  <si>
    <t>内蒙古鄂尔多斯资源股份有限公司</t>
  </si>
  <si>
    <t>内蒙古东审会计师事务所有限责任公司</t>
  </si>
  <si>
    <t>91150602701415989X</t>
  </si>
  <si>
    <t>上海拓米电子材料有限公司鄂尔多斯市分公司</t>
  </si>
  <si>
    <t>91150600MABU585R64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</si>
</sst>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9"/>
      <color theme="1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J10" sqref="J10"/>
    </sheetView>
  </sheetViews>
  <sheetFormatPr defaultColWidth="9" defaultRowHeight="12" outlineLevelCol="4"/>
  <cols>
    <col min="1" max="1" width="5.22222222222222" style="2" customWidth="1"/>
    <col min="2" max="2" width="17.7777777777778" style="2" customWidth="1"/>
    <col min="3" max="3" width="39.5555555555556" style="3" customWidth="1"/>
    <col min="4" max="4" width="19.2222222222222" style="4" customWidth="1"/>
    <col min="5" max="5" width="11.3333333333333" style="2" customWidth="1"/>
    <col min="6" max="16384" width="9" style="2"/>
  </cols>
  <sheetData>
    <row r="1" ht="22.2" spans="1:5">
      <c r="A1" s="5" t="s">
        <v>0</v>
      </c>
      <c r="B1" s="5"/>
      <c r="C1" s="5"/>
      <c r="D1" s="5"/>
      <c r="E1" s="5"/>
    </row>
    <row r="3" s="1" customFormat="1" ht="21.6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>
        <v>1</v>
      </c>
      <c r="B4" s="6" t="str">
        <f>"66259113934091"</f>
        <v>66259113934091</v>
      </c>
      <c r="C4" s="6" t="s">
        <v>6</v>
      </c>
      <c r="D4" s="6" t="s">
        <v>7</v>
      </c>
      <c r="E4" s="6">
        <v>132192.89</v>
      </c>
    </row>
    <row r="5" spans="1:5">
      <c r="A5" s="7">
        <v>2</v>
      </c>
      <c r="B5" s="6" t="str">
        <f>"661506997123400"</f>
        <v>661506997123400</v>
      </c>
      <c r="C5" s="6" t="s">
        <v>8</v>
      </c>
      <c r="D5" s="6" t="str">
        <f>"911506023972923974"</f>
        <v>911506023972923974</v>
      </c>
      <c r="E5" s="6">
        <v>1607.62</v>
      </c>
    </row>
    <row r="6" spans="1:5">
      <c r="A6" s="7">
        <v>3</v>
      </c>
      <c r="B6" s="6" t="str">
        <f>"661506996692600"</f>
        <v>661506996692600</v>
      </c>
      <c r="C6" s="6" t="s">
        <v>9</v>
      </c>
      <c r="D6" s="6" t="str">
        <f>"911506917401033713"</f>
        <v>911506917401033713</v>
      </c>
      <c r="E6" s="6">
        <v>31285.99</v>
      </c>
    </row>
    <row r="7" spans="1:5">
      <c r="A7" s="7">
        <v>4</v>
      </c>
      <c r="B7" s="6" t="str">
        <f>"661506993298300"</f>
        <v>661506993298300</v>
      </c>
      <c r="C7" s="6" t="s">
        <v>10</v>
      </c>
      <c r="D7" s="6" t="str">
        <f>"911506020755873447"</f>
        <v>911506020755873447</v>
      </c>
      <c r="E7" s="6">
        <v>18243.19</v>
      </c>
    </row>
    <row r="8" spans="1:5">
      <c r="A8" s="7">
        <v>5</v>
      </c>
      <c r="B8" s="6" t="str">
        <f>"661506993112500"</f>
        <v>661506993112500</v>
      </c>
      <c r="C8" s="6" t="s">
        <v>11</v>
      </c>
      <c r="D8" s="6" t="s">
        <v>12</v>
      </c>
      <c r="E8" s="6">
        <v>585464.05</v>
      </c>
    </row>
    <row r="9" spans="1:5">
      <c r="A9" s="7">
        <v>6</v>
      </c>
      <c r="B9" s="6" t="str">
        <f>"661506992794400"</f>
        <v>661506992794400</v>
      </c>
      <c r="C9" s="6" t="s">
        <v>13</v>
      </c>
      <c r="D9" s="6" t="s">
        <v>14</v>
      </c>
      <c r="E9" s="6">
        <v>65938.62</v>
      </c>
    </row>
    <row r="10" spans="1:5">
      <c r="A10" s="7">
        <v>7</v>
      </c>
      <c r="B10" s="6" t="str">
        <f>"661506992786300"</f>
        <v>661506992786300</v>
      </c>
      <c r="C10" s="6" t="s">
        <v>15</v>
      </c>
      <c r="D10" s="6" t="str">
        <f>"911506277722279939"</f>
        <v>911506277722279939</v>
      </c>
      <c r="E10" s="6">
        <v>125326.98</v>
      </c>
    </row>
    <row r="11" spans="1:5">
      <c r="A11" s="7">
        <v>8</v>
      </c>
      <c r="B11" s="6" t="str">
        <f>"66150699101033600"</f>
        <v>66150699101033600</v>
      </c>
      <c r="C11" s="6" t="s">
        <v>16</v>
      </c>
      <c r="D11" s="6" t="s">
        <v>17</v>
      </c>
      <c r="E11" s="6">
        <v>28942.12</v>
      </c>
    </row>
    <row r="12" ht="21.6" spans="1:5">
      <c r="A12" s="7">
        <v>9</v>
      </c>
      <c r="B12" s="6" t="str">
        <f>"66150699101014200"</f>
        <v>66150699101014200</v>
      </c>
      <c r="C12" s="6" t="s">
        <v>18</v>
      </c>
      <c r="D12" s="6" t="s">
        <v>19</v>
      </c>
      <c r="E12" s="6">
        <v>78895.66</v>
      </c>
    </row>
    <row r="13" spans="1:5">
      <c r="A13" s="7">
        <v>10</v>
      </c>
      <c r="B13" s="6" t="str">
        <f>"661506990808200"</f>
        <v>661506990808200</v>
      </c>
      <c r="C13" s="6" t="s">
        <v>20</v>
      </c>
      <c r="D13" s="6" t="s">
        <v>21</v>
      </c>
      <c r="E13" s="6">
        <v>14818.16</v>
      </c>
    </row>
    <row r="14" spans="1:5">
      <c r="A14" s="7">
        <v>11</v>
      </c>
      <c r="B14" s="6" t="str">
        <f>"661506990656200"</f>
        <v>661506990656200</v>
      </c>
      <c r="C14" s="6" t="s">
        <v>22</v>
      </c>
      <c r="D14" s="6" t="str">
        <f>"911506005528491259"</f>
        <v>911506005528491259</v>
      </c>
      <c r="E14" s="6">
        <v>26846.4</v>
      </c>
    </row>
    <row r="15" spans="1:5">
      <c r="A15" s="7">
        <v>12</v>
      </c>
      <c r="B15" s="6" t="str">
        <f>"66150699030509"</f>
        <v>66150699030509</v>
      </c>
      <c r="C15" s="6" t="s">
        <v>23</v>
      </c>
      <c r="D15" s="6" t="s">
        <v>24</v>
      </c>
      <c r="E15" s="6">
        <v>290362.44</v>
      </c>
    </row>
    <row r="16" spans="1:5">
      <c r="A16" s="7">
        <v>13</v>
      </c>
      <c r="B16" s="6" t="str">
        <f>"66150699030446"</f>
        <v>66150699030446</v>
      </c>
      <c r="C16" s="6" t="s">
        <v>25</v>
      </c>
      <c r="D16" s="6" t="str">
        <f>"911506006264022554"</f>
        <v>911506006264022554</v>
      </c>
      <c r="E16" s="6">
        <v>615864.17</v>
      </c>
    </row>
    <row r="17" spans="1:5">
      <c r="A17" s="7">
        <v>14</v>
      </c>
      <c r="B17" s="6" t="str">
        <f>"66150699030176"</f>
        <v>66150699030176</v>
      </c>
      <c r="C17" s="6" t="s">
        <v>26</v>
      </c>
      <c r="D17" s="6" t="s">
        <v>27</v>
      </c>
      <c r="E17" s="6">
        <v>3406.85</v>
      </c>
    </row>
    <row r="18" spans="1:5">
      <c r="A18" s="7">
        <v>15</v>
      </c>
      <c r="B18" s="6" t="str">
        <f>"259100992300"</f>
        <v>259100992300</v>
      </c>
      <c r="C18" s="6" t="s">
        <v>28</v>
      </c>
      <c r="D18" s="6" t="s">
        <v>29</v>
      </c>
      <c r="E18" s="6">
        <v>2200.32</v>
      </c>
    </row>
  </sheetData>
  <mergeCells count="1">
    <mergeCell ref="A1:E1"/>
  </mergeCells>
  <pageMargins left="0.7" right="0.7" top="0.75" bottom="0.75" header="0.3" footer="0.3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张智婕</dc:creator>
  <cp:lastModifiedBy>sybx005</cp:lastModifiedBy>
  <dcterms:created xsi:type="dcterms:W3CDTF">2021-08-06T02:57:00Z</dcterms:created>
  <dcterms:modified xsi:type="dcterms:W3CDTF">2025-11-04T01:37:04Z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F80126D2DFA2403DBDD083223A7AF968</vt:lpwstr>
  </property>
  <property fmtid="{D5CDD505-2E9C-101B-9397-08002B2CF9AE}" pid="3" name="KSOProductBuildVer">
    <vt:lpwstr>2052-11.1.0.11045</vt:lpwstr>
  </property>
</Properties>
</file>