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总表" sheetId="1" r:id="rId1"/>
  </sheets>
  <definedNames>
    <definedName name="_xlnm._FilterDatabase" localSheetId="0" hidden="1">总表!$A$3:$D$4</definedName>
  </definedNames>
  <calcPr calcId="144525"/>
</workbook>
</file>

<file path=xl/sharedStrings.xml><?xml version="1.0" encoding="utf-8"?>
<sst xmlns="http://schemas.openxmlformats.org/spreadsheetml/2006/main" count="23" uniqueCount="23">
  <si>
    <t>2023年拟享受失业保险援企稳岗返还企业公示名单</t>
  </si>
  <si>
    <t>序号</t>
  </si>
  <si>
    <t>单位编号</t>
  </si>
  <si>
    <t>单位名称</t>
  </si>
  <si>
    <t>社会信用代码</t>
  </si>
  <si>
    <t>拟返还金额（元）</t>
  </si>
  <si>
    <t>合计</t>
  </si>
  <si>
    <t>内蒙古汇能集团尔林兔煤炭有限公司</t>
  </si>
  <si>
    <t>91150627767873384F</t>
  </si>
  <si>
    <t>国能新朔铁路有限责任公司</t>
  </si>
  <si>
    <t>91150622MA0QLJDE4C</t>
  </si>
  <si>
    <t>内蒙古神东天隆集团股份有限公司</t>
  </si>
  <si>
    <t>内蒙古伊泰煤炭股份有限公司</t>
  </si>
  <si>
    <t>内蒙古电力(集团)有限责任公司鄂尔多斯供电分公司</t>
  </si>
  <si>
    <t>内蒙古伊泰呼准铁路有限公司</t>
  </si>
  <si>
    <t>91150600743894762K</t>
  </si>
  <si>
    <t>内蒙古鄂尔多斯资源股份有限公司</t>
  </si>
  <si>
    <t>内蒙古鄂尔多斯永煤矿业有限公司</t>
  </si>
  <si>
    <t>9115060067693791XL</t>
  </si>
  <si>
    <t>中天合创能源有限责任公司</t>
  </si>
  <si>
    <t>91150600667316636C</t>
  </si>
  <si>
    <t>国能包神铁路集团有限责任公司</t>
  </si>
  <si>
    <t>91150200082167823J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</si>
</sst>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sz val="9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F9" sqref="F9"/>
    </sheetView>
  </sheetViews>
  <sheetFormatPr defaultColWidth="9" defaultRowHeight="12" outlineLevelCol="4"/>
  <cols>
    <col min="1" max="1" width="5.22222222222222" style="2" customWidth="1"/>
    <col min="2" max="2" width="17.7777777777778" style="2" customWidth="1"/>
    <col min="3" max="3" width="34.6666666666667" style="3" customWidth="1"/>
    <col min="4" max="4" width="19.2222222222222" style="4" customWidth="1"/>
    <col min="5" max="5" width="11.3333333333333" style="2" customWidth="1"/>
    <col min="6" max="16384" width="9" style="2"/>
  </cols>
  <sheetData>
    <row r="1" ht="22.2" spans="1:5">
      <c r="A1" s="5" t="s">
        <v>0</v>
      </c>
      <c r="B1" s="5"/>
      <c r="C1" s="5"/>
      <c r="D1" s="5"/>
      <c r="E1" s="5"/>
    </row>
    <row r="3" s="1" customFormat="1" ht="21.6" spans="1:5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</row>
    <row r="4" s="1" customFormat="1" spans="1:5">
      <c r="A4" s="8"/>
      <c r="B4" s="8"/>
      <c r="C4" s="6" t="s">
        <v>6</v>
      </c>
      <c r="D4" s="9"/>
      <c r="E4" s="6"/>
    </row>
    <row r="5" spans="1:5">
      <c r="A5" s="8">
        <v>1</v>
      </c>
      <c r="B5" s="8" t="str">
        <f>"661506992768300"</f>
        <v>661506992768300</v>
      </c>
      <c r="C5" s="8" t="s">
        <v>7</v>
      </c>
      <c r="D5" s="8" t="s">
        <v>8</v>
      </c>
      <c r="E5" s="8" t="str">
        <f>"587683.7"</f>
        <v>587683.7</v>
      </c>
    </row>
    <row r="6" spans="1:5">
      <c r="A6" s="8">
        <v>2</v>
      </c>
      <c r="B6" s="8" t="str">
        <f>"661506991265200"</f>
        <v>661506991265200</v>
      </c>
      <c r="C6" s="8" t="s">
        <v>9</v>
      </c>
      <c r="D6" s="8" t="s">
        <v>10</v>
      </c>
      <c r="E6" s="8" t="str">
        <f>"1650113.4"</f>
        <v>1650113.4</v>
      </c>
    </row>
    <row r="7" spans="1:5">
      <c r="A7" s="8">
        <v>3</v>
      </c>
      <c r="B7" s="8" t="str">
        <f>"66150699101047000"</f>
        <v>66150699101047000</v>
      </c>
      <c r="C7" s="8" t="s">
        <v>11</v>
      </c>
      <c r="D7" s="8" t="str">
        <f>"911506272239595500"</f>
        <v>911506272239595500</v>
      </c>
      <c r="E7" s="8" t="str">
        <f>"1252410.01"</f>
        <v>1252410.01</v>
      </c>
    </row>
    <row r="8" spans="1:5">
      <c r="A8" s="8">
        <v>4</v>
      </c>
      <c r="B8" s="8" t="str">
        <f>"66150699101008000"</f>
        <v>66150699101008000</v>
      </c>
      <c r="C8" s="8" t="s">
        <v>12</v>
      </c>
      <c r="D8" s="8" t="str">
        <f>"911506006264024904"</f>
        <v>911506006264024904</v>
      </c>
      <c r="E8" s="8" t="str">
        <f>"785101.57"</f>
        <v>785101.57</v>
      </c>
    </row>
    <row r="9" ht="24" spans="1:5">
      <c r="A9" s="8">
        <v>5</v>
      </c>
      <c r="B9" s="8" t="str">
        <f>"66150699030530"</f>
        <v>66150699030530</v>
      </c>
      <c r="C9" s="8" t="s">
        <v>13</v>
      </c>
      <c r="D9" s="8" t="str">
        <f>"911506911169612847"</f>
        <v>911506911169612847</v>
      </c>
      <c r="E9" s="8" t="str">
        <f>"1239387.31"</f>
        <v>1239387.31</v>
      </c>
    </row>
    <row r="10" spans="1:5">
      <c r="A10" s="8">
        <v>6</v>
      </c>
      <c r="B10" s="8" t="str">
        <f>"66150699030515"</f>
        <v>66150699030515</v>
      </c>
      <c r="C10" s="8" t="s">
        <v>14</v>
      </c>
      <c r="D10" s="8" t="s">
        <v>15</v>
      </c>
      <c r="E10" s="8" t="str">
        <f>"450608.56"</f>
        <v>450608.56</v>
      </c>
    </row>
    <row r="11" spans="1:5">
      <c r="A11" s="8">
        <v>7</v>
      </c>
      <c r="B11" s="8" t="str">
        <f>"66150699030446"</f>
        <v>66150699030446</v>
      </c>
      <c r="C11" s="8" t="s">
        <v>16</v>
      </c>
      <c r="D11" s="8" t="str">
        <f>"911506006264022554"</f>
        <v>911506006264022554</v>
      </c>
      <c r="E11" s="8" t="str">
        <f>"570023.02"</f>
        <v>570023.02</v>
      </c>
    </row>
    <row r="12" spans="1:5">
      <c r="A12" s="8">
        <v>8</v>
      </c>
      <c r="B12" s="8" t="str">
        <f>"66150699030375"</f>
        <v>66150699030375</v>
      </c>
      <c r="C12" s="8" t="s">
        <v>17</v>
      </c>
      <c r="D12" s="8" t="s">
        <v>18</v>
      </c>
      <c r="E12" s="8" t="str">
        <f>"1376866.75"</f>
        <v>1376866.75</v>
      </c>
    </row>
    <row r="13" spans="1:5">
      <c r="A13" s="8">
        <v>9</v>
      </c>
      <c r="B13" s="8" t="str">
        <f>"66150699030100"</f>
        <v>66150699030100</v>
      </c>
      <c r="C13" s="8" t="s">
        <v>19</v>
      </c>
      <c r="D13" s="8" t="s">
        <v>20</v>
      </c>
      <c r="E13" s="8" t="str">
        <f>"2393023"</f>
        <v>2393023</v>
      </c>
    </row>
    <row r="14" spans="1:5">
      <c r="A14" s="8">
        <v>10</v>
      </c>
      <c r="B14" s="8" t="str">
        <f>"66150699030007"</f>
        <v>66150699030007</v>
      </c>
      <c r="C14" s="8" t="s">
        <v>21</v>
      </c>
      <c r="D14" s="8" t="s">
        <v>22</v>
      </c>
      <c r="E14" s="8" t="str">
        <f>"1492019.33"</f>
        <v>1492019.33</v>
      </c>
    </row>
  </sheetData>
  <mergeCells count="1">
    <mergeCell ref="A1:E1"/>
  </mergeCells>
  <pageMargins left="0.7" right="0.7" top="0.75" bottom="0.75" header="0.3" footer="0.3"/>
  <pageSetup paperSize="9" scale="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张智婕</dc:creator>
  <cp:lastModifiedBy>sybx005</cp:lastModifiedBy>
  <dcterms:created xsi:type="dcterms:W3CDTF">2021-08-06T02:57:00Z</dcterms:created>
  <dcterms:modified xsi:type="dcterms:W3CDTF">2023-06-29T01:27:22Z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F80126D2DFA2403DBDD083223A7AF968</vt:lpwstr>
  </property>
  <property fmtid="{D5CDD505-2E9C-101B-9397-08002B2CF9AE}" pid="3" name="KSOProductBuildVer">
    <vt:lpwstr>2052-11.1.0.11045</vt:lpwstr>
  </property>
</Properties>
</file>