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2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<sst xmlns="http://schemas.openxmlformats.org/spreadsheetml/2006/main" count="42" uniqueCount="27">
  <si>
    <t>鄂尔多斯市商务局2021年度引进高层次人才成绩汇总表</t>
  </si>
  <si>
    <t>序号</t>
  </si>
  <si>
    <t>准考证号</t>
  </si>
  <si>
    <t>姓名</t>
  </si>
  <si>
    <t>报考部门</t>
  </si>
  <si>
    <t>报考岗位</t>
  </si>
  <si>
    <t>专业能力测试成绩</t>
  </si>
  <si>
    <t>面试成绩</t>
  </si>
  <si>
    <t>总成绩</t>
  </si>
  <si>
    <t>张碧馨</t>
  </si>
  <si>
    <t>鄂尔多斯市商务局</t>
  </si>
  <si>
    <t>国际合作岗</t>
  </si>
  <si>
    <t>王姝颖</t>
  </si>
  <si>
    <t>娜美丽娜</t>
  </si>
  <si>
    <t>苏晨文</t>
  </si>
  <si>
    <t>综合管理岗</t>
  </si>
  <si>
    <t>75.80</t>
  </si>
  <si>
    <t>赵渊</t>
  </si>
  <si>
    <t>85.78</t>
  </si>
  <si>
    <t>曹咪咪</t>
  </si>
  <si>
    <t>77.30</t>
  </si>
  <si>
    <t>乌亚汗</t>
  </si>
  <si>
    <t>69.28</t>
  </si>
  <si>
    <t>刘致远</t>
  </si>
  <si>
    <t>弃考</t>
  </si>
  <si>
    <t>苏曼</t>
  </si>
  <si>
    <t>79.64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</si>
</sst>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 wrapText="1"/>
    </xf>
    <xf numFmtId="176" fontId="2" fillId="0" borderId="0" xfId="0" applyNumberFormat="1" applyFont="1" applyFill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A1" sqref="A1:H1"/>
    </sheetView>
  </sheetViews>
  <sheetFormatPr defaultColWidth="9.02654867256637" defaultRowHeight="13.5" outlineLevelCol="7"/>
  <cols>
    <col min="1" max="1" width="9.02654867256637" style="2"/>
    <col min="2" max="2" width="19.8495575221239" style="2" customWidth="1"/>
    <col min="3" max="3" width="16.4513274336283" style="2" customWidth="1"/>
    <col min="4" max="4" width="23.3982300884956" style="2" customWidth="1"/>
    <col min="5" max="5" width="17.2743362831858" style="2" customWidth="1"/>
    <col min="6" max="6" width="20.646017699115" style="2" customWidth="1"/>
    <col min="7" max="7" width="13.8053097345133" style="4" customWidth="1"/>
    <col min="8" max="8" width="13.4778761061947" style="5" customWidth="1"/>
    <col min="9" max="16384" width="9.02654867256637" style="2"/>
  </cols>
  <sheetData>
    <row r="1" s="1" customFormat="1" ht="26" customHeight="1" spans="1:8">
      <c r="A1" s="6" t="s">
        <v>0</v>
      </c>
      <c r="B1" s="6"/>
      <c r="C1" s="6"/>
      <c r="D1" s="6"/>
      <c r="E1" s="6"/>
      <c r="F1" s="6"/>
      <c r="G1" s="7"/>
      <c r="H1" s="8"/>
    </row>
    <row r="2" s="2" customFormat="1" ht="20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</row>
    <row r="3" s="2" customFormat="1" ht="20" customHeight="1" spans="1:8">
      <c r="A3" s="12">
        <v>1</v>
      </c>
      <c r="B3" s="13" t="str">
        <f>"2022016010003"</f>
        <v>2022016010003</v>
      </c>
      <c r="C3" s="14" t="s">
        <v>9</v>
      </c>
      <c r="D3" s="15" t="s">
        <v>10</v>
      </c>
      <c r="E3" s="15" t="s">
        <v>11</v>
      </c>
      <c r="F3" s="12">
        <v>71</v>
      </c>
      <c r="G3" s="16">
        <v>84.24</v>
      </c>
      <c r="H3" s="17">
        <f>F3*0.5+G3*0.5</f>
        <v>77.62</v>
      </c>
    </row>
    <row r="4" s="2" customFormat="1" ht="20" customHeight="1" spans="1:8">
      <c r="A4" s="12">
        <v>2</v>
      </c>
      <c r="B4" s="13" t="str">
        <f>"2022016010005"</f>
        <v>2022016010005</v>
      </c>
      <c r="C4" s="14" t="s">
        <v>12</v>
      </c>
      <c r="D4" s="15" t="s">
        <v>10</v>
      </c>
      <c r="E4" s="15" t="s">
        <v>11</v>
      </c>
      <c r="F4" s="12">
        <v>80</v>
      </c>
      <c r="G4" s="16">
        <v>86.08</v>
      </c>
      <c r="H4" s="17">
        <f t="shared" ref="H4:H9" si="0">F4*0.5+G4*0.5</f>
        <v>83.04</v>
      </c>
    </row>
    <row r="5" s="3" customFormat="1" ht="20" customHeight="1" spans="1:8">
      <c r="A5" s="12">
        <v>3</v>
      </c>
      <c r="B5" s="13" t="str">
        <f>"2022016010007"</f>
        <v>2022016010007</v>
      </c>
      <c r="C5" s="14" t="s">
        <v>13</v>
      </c>
      <c r="D5" s="15" t="s">
        <v>10</v>
      </c>
      <c r="E5" s="15" t="s">
        <v>11</v>
      </c>
      <c r="F5" s="12">
        <v>72</v>
      </c>
      <c r="G5" s="16">
        <v>69.26</v>
      </c>
      <c r="H5" s="17">
        <f t="shared" si="0"/>
        <v>70.63</v>
      </c>
    </row>
    <row r="6" s="2" customFormat="1" ht="20" customHeight="1" spans="1:8">
      <c r="A6" s="12">
        <v>4</v>
      </c>
      <c r="B6" s="13" t="str">
        <f>"2022026020003"</f>
        <v>2022026020003</v>
      </c>
      <c r="C6" s="13" t="s">
        <v>14</v>
      </c>
      <c r="D6" s="15" t="s">
        <v>10</v>
      </c>
      <c r="E6" s="12" t="s">
        <v>15</v>
      </c>
      <c r="F6" s="12">
        <v>78</v>
      </c>
      <c r="G6" s="16" t="s">
        <v>16</v>
      </c>
      <c r="H6" s="17">
        <f>F6*0.5+G6*0.5</f>
        <v>76.9</v>
      </c>
    </row>
    <row r="7" s="2" customFormat="1" ht="20" customHeight="1" spans="1:8">
      <c r="A7" s="12">
        <v>5</v>
      </c>
      <c r="B7" s="13" t="str">
        <f>"2022036020013"</f>
        <v>2022036020013</v>
      </c>
      <c r="C7" s="13" t="s">
        <v>17</v>
      </c>
      <c r="D7" s="15" t="s">
        <v>10</v>
      </c>
      <c r="E7" s="12" t="s">
        <v>15</v>
      </c>
      <c r="F7" s="12">
        <v>83</v>
      </c>
      <c r="G7" s="16" t="s">
        <v>18</v>
      </c>
      <c r="H7" s="17">
        <f t="shared" si="0"/>
        <v>84.39</v>
      </c>
    </row>
    <row r="8" s="2" customFormat="1" ht="20" customHeight="1" spans="1:8">
      <c r="A8" s="12">
        <v>6</v>
      </c>
      <c r="B8" s="13" t="str">
        <f>"2022036020016"</f>
        <v>2022036020016</v>
      </c>
      <c r="C8" s="13" t="s">
        <v>19</v>
      </c>
      <c r="D8" s="15" t="s">
        <v>10</v>
      </c>
      <c r="E8" s="12" t="s">
        <v>15</v>
      </c>
      <c r="F8" s="12">
        <v>83</v>
      </c>
      <c r="G8" s="16" t="s">
        <v>20</v>
      </c>
      <c r="H8" s="17">
        <f t="shared" si="0"/>
        <v>80.15</v>
      </c>
    </row>
    <row r="9" s="2" customFormat="1" ht="20" customHeight="1" spans="1:8">
      <c r="A9" s="12">
        <v>7</v>
      </c>
      <c r="B9" s="13" t="str">
        <f>"2022046020005"</f>
        <v>2022046020005</v>
      </c>
      <c r="C9" s="13" t="s">
        <v>21</v>
      </c>
      <c r="D9" s="15" t="s">
        <v>10</v>
      </c>
      <c r="E9" s="12" t="s">
        <v>15</v>
      </c>
      <c r="F9" s="12">
        <v>78</v>
      </c>
      <c r="G9" s="16" t="s">
        <v>22</v>
      </c>
      <c r="H9" s="17">
        <f t="shared" si="0"/>
        <v>73.64</v>
      </c>
    </row>
    <row r="10" s="2" customFormat="1" ht="20" customHeight="1" spans="1:8">
      <c r="A10" s="12">
        <v>8</v>
      </c>
      <c r="B10" s="13" t="str">
        <f>"2022046020009"</f>
        <v>2022046020009</v>
      </c>
      <c r="C10" s="13" t="s">
        <v>23</v>
      </c>
      <c r="D10" s="15" t="s">
        <v>10</v>
      </c>
      <c r="E10" s="12" t="s">
        <v>15</v>
      </c>
      <c r="F10" s="12">
        <v>78</v>
      </c>
      <c r="G10" s="16" t="s">
        <v>24</v>
      </c>
      <c r="H10" s="17">
        <v>39</v>
      </c>
    </row>
    <row r="11" s="2" customFormat="1" ht="20" customHeight="1" spans="1:8">
      <c r="A11" s="12">
        <v>9</v>
      </c>
      <c r="B11" s="13" t="str">
        <f>"2022046020016"</f>
        <v>2022046020016</v>
      </c>
      <c r="C11" s="13" t="s">
        <v>25</v>
      </c>
      <c r="D11" s="15" t="s">
        <v>10</v>
      </c>
      <c r="E11" s="12" t="s">
        <v>15</v>
      </c>
      <c r="F11" s="12">
        <v>78</v>
      </c>
      <c r="G11" s="16" t="s">
        <v>26</v>
      </c>
      <c r="H11" s="17">
        <f>F11*0.5+G11*0.5</f>
        <v>78.82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鄂尔多斯市人力资源和社会保障局</dc:creator>
  <cp:lastModifiedBy>K</cp:lastModifiedBy>
  <dcterms:created xsi:type="dcterms:W3CDTF">2022-01-27T01:57:15Z</dcterms:created>
  <dcterms:modified xsi:type="dcterms:W3CDTF">2022-01-27T03:32:57Z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D35E458904F44AA192563FD995759FA6</vt:lpwstr>
  </property>
  <property fmtid="{D5CDD505-2E9C-101B-9397-08002B2CF9AE}" pid="3" name="KSOProductBuildVer">
    <vt:lpwstr>2052-11.1.0.11294</vt:lpwstr>
  </property>
</Properties>
</file>