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<sst xmlns="http://schemas.openxmlformats.org/spreadsheetml/2006/main" count="399" uniqueCount="106">
  <si>
    <t>鄂尔多斯市商务局2021年度引进高层次人才专业能力测试成绩表</t>
  </si>
  <si>
    <t>序号</t>
  </si>
  <si>
    <t>准考证号</t>
  </si>
  <si>
    <t>姓名</t>
  </si>
  <si>
    <t>报考部门</t>
  </si>
  <si>
    <t>报考岗位</t>
  </si>
  <si>
    <t>专业能力测试成绩</t>
  </si>
  <si>
    <t>是否进入资格复审</t>
  </si>
  <si>
    <t>刘正宇</t>
  </si>
  <si>
    <t>鄂尔多斯市商务局</t>
  </si>
  <si>
    <t>国际合作岗</t>
  </si>
  <si>
    <t>否</t>
  </si>
  <si>
    <t>张硕</t>
  </si>
  <si>
    <t>缺考</t>
  </si>
  <si>
    <t>张碧馨</t>
  </si>
  <si>
    <t>是</t>
  </si>
  <si>
    <t>陈冉宜</t>
  </si>
  <si>
    <t>王姝颖</t>
  </si>
  <si>
    <t>赵司贤</t>
  </si>
  <si>
    <t>娜美丽娜</t>
  </si>
  <si>
    <t>张旭婷</t>
  </si>
  <si>
    <t>阿娜尔</t>
  </si>
  <si>
    <t>方芳</t>
  </si>
  <si>
    <t>刘禹霄</t>
  </si>
  <si>
    <t>秘林</t>
  </si>
  <si>
    <t>胡月坤</t>
  </si>
  <si>
    <t>刘杨</t>
  </si>
  <si>
    <t>综合管理岗</t>
  </si>
  <si>
    <t>高翠梅</t>
  </si>
  <si>
    <t>苏晨文</t>
  </si>
  <si>
    <t>汪小利</t>
  </si>
  <si>
    <t>刘旭</t>
  </si>
  <si>
    <t>刘嘉琪</t>
  </si>
  <si>
    <t>张丽娜</t>
  </si>
  <si>
    <t>王韵涵</t>
  </si>
  <si>
    <t>徐睿鸿</t>
  </si>
  <si>
    <t>司宸荣</t>
  </si>
  <si>
    <t>郭慧</t>
  </si>
  <si>
    <t>吕洋洋</t>
  </si>
  <si>
    <t>武文静</t>
  </si>
  <si>
    <t>王晓丹</t>
  </si>
  <si>
    <t>谢骞</t>
  </si>
  <si>
    <t>曹晶</t>
  </si>
  <si>
    <t>李晓娟</t>
  </si>
  <si>
    <t>温洁</t>
  </si>
  <si>
    <t>杨旭东</t>
  </si>
  <si>
    <t>陈璠</t>
  </si>
  <si>
    <t>郭明珠</t>
  </si>
  <si>
    <t>温艳</t>
  </si>
  <si>
    <t>张玥茹</t>
  </si>
  <si>
    <t>思静</t>
  </si>
  <si>
    <t>王伟</t>
  </si>
  <si>
    <t>郝秦鳐</t>
  </si>
  <si>
    <t>刘海燕</t>
  </si>
  <si>
    <t>胡娟</t>
  </si>
  <si>
    <t>狄国应</t>
  </si>
  <si>
    <t>2022036020001</t>
  </si>
  <si>
    <t>成文明</t>
  </si>
  <si>
    <t>菅宇然</t>
  </si>
  <si>
    <t>余淼</t>
  </si>
  <si>
    <t>袁小龙</t>
  </si>
  <si>
    <t>付佳</t>
  </si>
  <si>
    <t>王大铭</t>
  </si>
  <si>
    <t>桂丽斯</t>
  </si>
  <si>
    <t>李志敏</t>
  </si>
  <si>
    <t>赵耀</t>
  </si>
  <si>
    <t>王秀娟</t>
  </si>
  <si>
    <t>牛燕婷</t>
  </si>
  <si>
    <t>阿命高乐</t>
  </si>
  <si>
    <t>赵渊</t>
  </si>
  <si>
    <t>张羽琪</t>
  </si>
  <si>
    <t>苏乐德</t>
  </si>
  <si>
    <t>曹咪咪</t>
  </si>
  <si>
    <t>哈根花</t>
  </si>
  <si>
    <t>白宝力格</t>
  </si>
  <si>
    <t>刘惠</t>
  </si>
  <si>
    <t>王梓蔓</t>
  </si>
  <si>
    <t>张慧</t>
  </si>
  <si>
    <t>张德吉</t>
  </si>
  <si>
    <t>梁煦婕</t>
  </si>
  <si>
    <t>善俊达</t>
  </si>
  <si>
    <t>白香荣</t>
  </si>
  <si>
    <t>王轶霞</t>
  </si>
  <si>
    <t>唐莉娜</t>
  </si>
  <si>
    <t>王丹阳</t>
  </si>
  <si>
    <t>杨丰帆</t>
  </si>
  <si>
    <t>2022036020030</t>
  </si>
  <si>
    <t>青达</t>
  </si>
  <si>
    <t>呼雅革</t>
  </si>
  <si>
    <t>于捷</t>
  </si>
  <si>
    <t>高燕妮</t>
  </si>
  <si>
    <t>韩旭雪</t>
  </si>
  <si>
    <t>乌亚汗</t>
  </si>
  <si>
    <t>侯然</t>
  </si>
  <si>
    <t>乔丹</t>
  </si>
  <si>
    <t>王巍</t>
  </si>
  <si>
    <t>刘致远</t>
  </si>
  <si>
    <t>郭娜娜</t>
  </si>
  <si>
    <t>段瑞峰</t>
  </si>
  <si>
    <t>边婷</t>
  </si>
  <si>
    <t>乔楠</t>
  </si>
  <si>
    <t>白月影</t>
  </si>
  <si>
    <t>王丽</t>
  </si>
  <si>
    <t>苏曼</t>
  </si>
  <si>
    <t>2022046020017</t>
  </si>
  <si>
    <t>满都日娃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</si>
</sst>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21" fillId="28" borderId="2" applyNumberFormat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workbookViewId="0">
      <selection activeCell="I9" sqref="I9"/>
    </sheetView>
  </sheetViews>
  <sheetFormatPr defaultColWidth="9" defaultRowHeight="13.5" outlineLevelCol="7"/>
  <cols>
    <col min="1" max="1" width="9.02654867256637"/>
    <col min="2" max="2" width="19.8495575221239" customWidth="1"/>
    <col min="3" max="3" width="14.8053097345133" customWidth="1"/>
    <col min="4" max="4" width="23.3982300884956" customWidth="1"/>
    <col min="5" max="5" width="17.2743362831858" customWidth="1"/>
    <col min="6" max="6" width="23.0442477876106" customWidth="1"/>
    <col min="7" max="7" width="18.6548672566372" customWidth="1"/>
    <col min="8" max="8" width="9.02654867256637"/>
  </cols>
  <sheetData>
    <row r="1" ht="23.25" spans="1:8">
      <c r="A1" s="1" t="s">
        <v>0</v>
      </c>
      <c r="B1" s="1"/>
      <c r="C1" s="1"/>
      <c r="D1" s="1"/>
      <c r="E1" s="1"/>
      <c r="F1" s="1"/>
      <c r="G1" s="1"/>
      <c r="H1" s="2"/>
    </row>
    <row r="2" ht="2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/>
    </row>
    <row r="3" ht="20" customHeight="1" spans="1:8">
      <c r="A3" s="4">
        <v>1</v>
      </c>
      <c r="B3" s="5" t="str">
        <f>"2022016010001"</f>
        <v>2022016010001</v>
      </c>
      <c r="C3" s="6" t="s">
        <v>8</v>
      </c>
      <c r="D3" s="7" t="s">
        <v>9</v>
      </c>
      <c r="E3" s="7" t="s">
        <v>10</v>
      </c>
      <c r="F3" s="4">
        <v>55</v>
      </c>
      <c r="G3" s="4" t="s">
        <v>11</v>
      </c>
      <c r="H3" s="2"/>
    </row>
    <row r="4" ht="20" customHeight="1" spans="1:8">
      <c r="A4" s="4">
        <v>2</v>
      </c>
      <c r="B4" s="5" t="str">
        <f>"2022016010002"</f>
        <v>2022016010002</v>
      </c>
      <c r="C4" s="6" t="s">
        <v>12</v>
      </c>
      <c r="D4" s="7" t="s">
        <v>9</v>
      </c>
      <c r="E4" s="7" t="s">
        <v>10</v>
      </c>
      <c r="F4" s="4" t="s">
        <v>13</v>
      </c>
      <c r="G4" s="4" t="s">
        <v>11</v>
      </c>
      <c r="H4" s="2"/>
    </row>
    <row r="5" ht="20" customHeight="1" spans="1:8">
      <c r="A5" s="4">
        <v>3</v>
      </c>
      <c r="B5" s="5" t="str">
        <f>"2022016010003"</f>
        <v>2022016010003</v>
      </c>
      <c r="C5" s="6" t="s">
        <v>14</v>
      </c>
      <c r="D5" s="7" t="s">
        <v>9</v>
      </c>
      <c r="E5" s="7" t="s">
        <v>10</v>
      </c>
      <c r="F5" s="4">
        <v>71</v>
      </c>
      <c r="G5" s="4" t="s">
        <v>15</v>
      </c>
      <c r="H5" s="2"/>
    </row>
    <row r="6" ht="20" customHeight="1" spans="1:8">
      <c r="A6" s="4">
        <v>4</v>
      </c>
      <c r="B6" s="5" t="str">
        <f>"2022016010004"</f>
        <v>2022016010004</v>
      </c>
      <c r="C6" s="6" t="s">
        <v>16</v>
      </c>
      <c r="D6" s="7" t="s">
        <v>9</v>
      </c>
      <c r="E6" s="7" t="s">
        <v>10</v>
      </c>
      <c r="F6" s="4">
        <v>61</v>
      </c>
      <c r="G6" s="4" t="s">
        <v>11</v>
      </c>
      <c r="H6" s="2"/>
    </row>
    <row r="7" ht="20" customHeight="1" spans="1:8">
      <c r="A7" s="4">
        <v>5</v>
      </c>
      <c r="B7" s="5" t="str">
        <f>"2022016010005"</f>
        <v>2022016010005</v>
      </c>
      <c r="C7" s="6" t="s">
        <v>17</v>
      </c>
      <c r="D7" s="7" t="s">
        <v>9</v>
      </c>
      <c r="E7" s="7" t="s">
        <v>10</v>
      </c>
      <c r="F7" s="4">
        <v>80</v>
      </c>
      <c r="G7" s="4" t="s">
        <v>15</v>
      </c>
      <c r="H7" s="2"/>
    </row>
    <row r="8" ht="20" customHeight="1" spans="1:8">
      <c r="A8" s="4">
        <v>6</v>
      </c>
      <c r="B8" s="5" t="str">
        <f>"2022016010006"</f>
        <v>2022016010006</v>
      </c>
      <c r="C8" s="6" t="s">
        <v>18</v>
      </c>
      <c r="D8" s="7" t="s">
        <v>9</v>
      </c>
      <c r="E8" s="7" t="s">
        <v>10</v>
      </c>
      <c r="F8" s="4">
        <v>49</v>
      </c>
      <c r="G8" s="4" t="s">
        <v>11</v>
      </c>
      <c r="H8" s="2"/>
    </row>
    <row r="9" ht="20" customHeight="1" spans="1:8">
      <c r="A9" s="4">
        <v>7</v>
      </c>
      <c r="B9" s="5" t="str">
        <f>"2022016010007"</f>
        <v>2022016010007</v>
      </c>
      <c r="C9" s="6" t="s">
        <v>19</v>
      </c>
      <c r="D9" s="7" t="s">
        <v>9</v>
      </c>
      <c r="E9" s="7" t="s">
        <v>10</v>
      </c>
      <c r="F9" s="4">
        <v>72</v>
      </c>
      <c r="G9" s="4" t="s">
        <v>15</v>
      </c>
      <c r="H9" s="2"/>
    </row>
    <row r="10" ht="20" customHeight="1" spans="1:8">
      <c r="A10" s="4">
        <v>8</v>
      </c>
      <c r="B10" s="5" t="str">
        <f>"2022016010008"</f>
        <v>2022016010008</v>
      </c>
      <c r="C10" s="6" t="s">
        <v>20</v>
      </c>
      <c r="D10" s="7" t="s">
        <v>9</v>
      </c>
      <c r="E10" s="7" t="s">
        <v>10</v>
      </c>
      <c r="F10" s="4">
        <v>41</v>
      </c>
      <c r="G10" s="4" t="s">
        <v>11</v>
      </c>
      <c r="H10" s="2"/>
    </row>
    <row r="11" ht="20" customHeight="1" spans="1:8">
      <c r="A11" s="4">
        <v>9</v>
      </c>
      <c r="B11" s="5" t="str">
        <f>"2022016010009"</f>
        <v>2022016010009</v>
      </c>
      <c r="C11" s="6" t="s">
        <v>21</v>
      </c>
      <c r="D11" s="7" t="s">
        <v>9</v>
      </c>
      <c r="E11" s="7" t="s">
        <v>10</v>
      </c>
      <c r="F11" s="4">
        <v>66</v>
      </c>
      <c r="G11" s="4" t="s">
        <v>11</v>
      </c>
      <c r="H11" s="2"/>
    </row>
    <row r="12" ht="20" customHeight="1" spans="1:8">
      <c r="A12" s="4">
        <v>10</v>
      </c>
      <c r="B12" s="5" t="str">
        <f>"2022016010010"</f>
        <v>2022016010010</v>
      </c>
      <c r="C12" s="6" t="s">
        <v>22</v>
      </c>
      <c r="D12" s="7" t="s">
        <v>9</v>
      </c>
      <c r="E12" s="7" t="s">
        <v>10</v>
      </c>
      <c r="F12" s="4" t="s">
        <v>13</v>
      </c>
      <c r="G12" s="4" t="s">
        <v>11</v>
      </c>
      <c r="H12" s="2"/>
    </row>
    <row r="13" ht="20" customHeight="1" spans="1:8">
      <c r="A13" s="4">
        <v>11</v>
      </c>
      <c r="B13" s="5" t="str">
        <f>"2022016010011"</f>
        <v>2022016010011</v>
      </c>
      <c r="C13" s="6" t="s">
        <v>23</v>
      </c>
      <c r="D13" s="7" t="s">
        <v>9</v>
      </c>
      <c r="E13" s="7" t="s">
        <v>10</v>
      </c>
      <c r="F13" s="4" t="s">
        <v>13</v>
      </c>
      <c r="G13" s="4" t="s">
        <v>11</v>
      </c>
      <c r="H13" s="2"/>
    </row>
    <row r="14" ht="20" customHeight="1" spans="1:8">
      <c r="A14" s="4">
        <v>12</v>
      </c>
      <c r="B14" s="5" t="str">
        <f>"2022016010012"</f>
        <v>2022016010012</v>
      </c>
      <c r="C14" s="6" t="s">
        <v>24</v>
      </c>
      <c r="D14" s="7" t="s">
        <v>9</v>
      </c>
      <c r="E14" s="7" t="s">
        <v>10</v>
      </c>
      <c r="F14" s="4" t="s">
        <v>13</v>
      </c>
      <c r="G14" s="4" t="s">
        <v>11</v>
      </c>
      <c r="H14" s="2"/>
    </row>
    <row r="15" ht="20" customHeight="1" spans="1:8">
      <c r="A15" s="4">
        <v>13</v>
      </c>
      <c r="B15" s="5" t="str">
        <f>"2022016010013"</f>
        <v>2022016010013</v>
      </c>
      <c r="C15" s="6" t="s">
        <v>25</v>
      </c>
      <c r="D15" s="7" t="s">
        <v>9</v>
      </c>
      <c r="E15" s="7" t="s">
        <v>10</v>
      </c>
      <c r="F15" s="4">
        <v>64</v>
      </c>
      <c r="G15" s="4" t="s">
        <v>11</v>
      </c>
      <c r="H15" s="2"/>
    </row>
    <row r="16" ht="20" customHeight="1" spans="1:8">
      <c r="A16" s="4">
        <v>14</v>
      </c>
      <c r="B16" s="5" t="str">
        <f>"2022026020001"</f>
        <v>2022026020001</v>
      </c>
      <c r="C16" s="5" t="s">
        <v>26</v>
      </c>
      <c r="D16" s="7" t="s">
        <v>9</v>
      </c>
      <c r="E16" s="4" t="s">
        <v>27</v>
      </c>
      <c r="F16" s="4">
        <v>59</v>
      </c>
      <c r="G16" s="4" t="s">
        <v>11</v>
      </c>
      <c r="H16" s="2"/>
    </row>
    <row r="17" ht="20" customHeight="1" spans="1:8">
      <c r="A17" s="4">
        <v>15</v>
      </c>
      <c r="B17" s="5" t="str">
        <f>"2022026020002"</f>
        <v>2022026020002</v>
      </c>
      <c r="C17" s="5" t="s">
        <v>28</v>
      </c>
      <c r="D17" s="7" t="s">
        <v>9</v>
      </c>
      <c r="E17" s="4" t="s">
        <v>27</v>
      </c>
      <c r="F17" s="4">
        <v>75</v>
      </c>
      <c r="G17" s="4" t="s">
        <v>11</v>
      </c>
      <c r="H17" s="2"/>
    </row>
    <row r="18" ht="20" customHeight="1" spans="1:8">
      <c r="A18" s="4">
        <v>16</v>
      </c>
      <c r="B18" s="5" t="str">
        <f>"2022026020003"</f>
        <v>2022026020003</v>
      </c>
      <c r="C18" s="5" t="s">
        <v>29</v>
      </c>
      <c r="D18" s="7" t="s">
        <v>9</v>
      </c>
      <c r="E18" s="4" t="s">
        <v>27</v>
      </c>
      <c r="F18" s="4">
        <v>78</v>
      </c>
      <c r="G18" s="4" t="s">
        <v>15</v>
      </c>
      <c r="H18" s="2"/>
    </row>
    <row r="19" ht="20" customHeight="1" spans="1:8">
      <c r="A19" s="4">
        <v>17</v>
      </c>
      <c r="B19" s="5" t="str">
        <f>"2022026020004"</f>
        <v>2022026020004</v>
      </c>
      <c r="C19" s="5" t="s">
        <v>30</v>
      </c>
      <c r="D19" s="7" t="s">
        <v>9</v>
      </c>
      <c r="E19" s="4" t="s">
        <v>27</v>
      </c>
      <c r="F19" s="4">
        <v>61</v>
      </c>
      <c r="G19" s="4" t="s">
        <v>11</v>
      </c>
      <c r="H19" s="2"/>
    </row>
    <row r="20" ht="20" customHeight="1" spans="1:8">
      <c r="A20" s="4">
        <v>18</v>
      </c>
      <c r="B20" s="5" t="str">
        <f>"2022026020005"</f>
        <v>2022026020005</v>
      </c>
      <c r="C20" s="5" t="s">
        <v>31</v>
      </c>
      <c r="D20" s="7" t="s">
        <v>9</v>
      </c>
      <c r="E20" s="4" t="s">
        <v>27</v>
      </c>
      <c r="F20" s="4" t="s">
        <v>13</v>
      </c>
      <c r="G20" s="4" t="s">
        <v>11</v>
      </c>
      <c r="H20" s="2"/>
    </row>
    <row r="21" ht="20" customHeight="1" spans="1:8">
      <c r="A21" s="4">
        <v>19</v>
      </c>
      <c r="B21" s="5" t="str">
        <f>"2022026020006"</f>
        <v>2022026020006</v>
      </c>
      <c r="C21" s="5" t="s">
        <v>32</v>
      </c>
      <c r="D21" s="7" t="s">
        <v>9</v>
      </c>
      <c r="E21" s="4" t="s">
        <v>27</v>
      </c>
      <c r="F21" s="4">
        <v>52</v>
      </c>
      <c r="G21" s="4" t="s">
        <v>11</v>
      </c>
      <c r="H21" s="2"/>
    </row>
    <row r="22" ht="20" customHeight="1" spans="1:8">
      <c r="A22" s="4">
        <v>20</v>
      </c>
      <c r="B22" s="5" t="str">
        <f>"2022026020007"</f>
        <v>2022026020007</v>
      </c>
      <c r="C22" s="5" t="s">
        <v>33</v>
      </c>
      <c r="D22" s="7" t="s">
        <v>9</v>
      </c>
      <c r="E22" s="4" t="s">
        <v>27</v>
      </c>
      <c r="F22" s="4">
        <v>67</v>
      </c>
      <c r="G22" s="4" t="s">
        <v>11</v>
      </c>
      <c r="H22" s="2"/>
    </row>
    <row r="23" ht="20" customHeight="1" spans="1:8">
      <c r="A23" s="4">
        <v>21</v>
      </c>
      <c r="B23" s="5" t="str">
        <f>"2022026020008"</f>
        <v>2022026020008</v>
      </c>
      <c r="C23" s="5" t="s">
        <v>34</v>
      </c>
      <c r="D23" s="7" t="s">
        <v>9</v>
      </c>
      <c r="E23" s="4" t="s">
        <v>27</v>
      </c>
      <c r="F23" s="4">
        <v>72</v>
      </c>
      <c r="G23" s="4" t="s">
        <v>11</v>
      </c>
      <c r="H23" s="2"/>
    </row>
    <row r="24" ht="20" customHeight="1" spans="1:8">
      <c r="A24" s="4">
        <v>22</v>
      </c>
      <c r="B24" s="5" t="str">
        <f>"2022026020009"</f>
        <v>2022026020009</v>
      </c>
      <c r="C24" s="5" t="s">
        <v>35</v>
      </c>
      <c r="D24" s="7" t="s">
        <v>9</v>
      </c>
      <c r="E24" s="4" t="s">
        <v>27</v>
      </c>
      <c r="F24" s="4">
        <v>74</v>
      </c>
      <c r="G24" s="4" t="s">
        <v>11</v>
      </c>
      <c r="H24" s="2"/>
    </row>
    <row r="25" ht="20" customHeight="1" spans="1:8">
      <c r="A25" s="4">
        <v>23</v>
      </c>
      <c r="B25" s="5" t="str">
        <f>"2022026020010"</f>
        <v>2022026020010</v>
      </c>
      <c r="C25" s="5" t="s">
        <v>36</v>
      </c>
      <c r="D25" s="7" t="s">
        <v>9</v>
      </c>
      <c r="E25" s="4" t="s">
        <v>27</v>
      </c>
      <c r="F25" s="4">
        <v>65</v>
      </c>
      <c r="G25" s="4" t="s">
        <v>11</v>
      </c>
      <c r="H25" s="2"/>
    </row>
    <row r="26" ht="20" customHeight="1" spans="1:8">
      <c r="A26" s="4">
        <v>24</v>
      </c>
      <c r="B26" s="5" t="str">
        <f>"2022026020011"</f>
        <v>2022026020011</v>
      </c>
      <c r="C26" s="5" t="s">
        <v>37</v>
      </c>
      <c r="D26" s="7" t="s">
        <v>9</v>
      </c>
      <c r="E26" s="4" t="s">
        <v>27</v>
      </c>
      <c r="F26" s="4">
        <v>63</v>
      </c>
      <c r="G26" s="4" t="s">
        <v>11</v>
      </c>
      <c r="H26" s="2"/>
    </row>
    <row r="27" ht="20" customHeight="1" spans="1:8">
      <c r="A27" s="4">
        <v>25</v>
      </c>
      <c r="B27" s="5" t="str">
        <f>"2022026020012"</f>
        <v>2022026020012</v>
      </c>
      <c r="C27" s="5" t="s">
        <v>38</v>
      </c>
      <c r="D27" s="7" t="s">
        <v>9</v>
      </c>
      <c r="E27" s="4" t="s">
        <v>27</v>
      </c>
      <c r="F27" s="4">
        <v>65</v>
      </c>
      <c r="G27" s="4" t="s">
        <v>11</v>
      </c>
      <c r="H27" s="2"/>
    </row>
    <row r="28" ht="20" customHeight="1" spans="1:8">
      <c r="A28" s="4">
        <v>26</v>
      </c>
      <c r="B28" s="5" t="str">
        <f>"2022026020013"</f>
        <v>2022026020013</v>
      </c>
      <c r="C28" s="5" t="s">
        <v>39</v>
      </c>
      <c r="D28" s="7" t="s">
        <v>9</v>
      </c>
      <c r="E28" s="4" t="s">
        <v>27</v>
      </c>
      <c r="F28" s="4">
        <v>76</v>
      </c>
      <c r="G28" s="4" t="s">
        <v>11</v>
      </c>
      <c r="H28" s="2"/>
    </row>
    <row r="29" ht="20" customHeight="1" spans="1:8">
      <c r="A29" s="4">
        <v>27</v>
      </c>
      <c r="B29" s="5" t="str">
        <f>"2022026020014"</f>
        <v>2022026020014</v>
      </c>
      <c r="C29" s="5" t="s">
        <v>40</v>
      </c>
      <c r="D29" s="7" t="s">
        <v>9</v>
      </c>
      <c r="E29" s="4" t="s">
        <v>27</v>
      </c>
      <c r="F29" s="4" t="s">
        <v>13</v>
      </c>
      <c r="G29" s="4" t="s">
        <v>11</v>
      </c>
      <c r="H29" s="2"/>
    </row>
    <row r="30" ht="20" customHeight="1" spans="1:8">
      <c r="A30" s="4">
        <v>28</v>
      </c>
      <c r="B30" s="5" t="str">
        <f>"2022026020015"</f>
        <v>2022026020015</v>
      </c>
      <c r="C30" s="5" t="s">
        <v>37</v>
      </c>
      <c r="D30" s="7" t="s">
        <v>9</v>
      </c>
      <c r="E30" s="4" t="s">
        <v>27</v>
      </c>
      <c r="F30" s="4" t="s">
        <v>13</v>
      </c>
      <c r="G30" s="4" t="s">
        <v>11</v>
      </c>
      <c r="H30" s="2"/>
    </row>
    <row r="31" ht="20" customHeight="1" spans="1:8">
      <c r="A31" s="4">
        <v>29</v>
      </c>
      <c r="B31" s="5" t="str">
        <f>"2022026020016"</f>
        <v>2022026020016</v>
      </c>
      <c r="C31" s="5" t="s">
        <v>41</v>
      </c>
      <c r="D31" s="7" t="s">
        <v>9</v>
      </c>
      <c r="E31" s="4" t="s">
        <v>27</v>
      </c>
      <c r="F31" s="4">
        <v>62</v>
      </c>
      <c r="G31" s="4" t="s">
        <v>11</v>
      </c>
      <c r="H31" s="2"/>
    </row>
    <row r="32" ht="20" customHeight="1" spans="1:8">
      <c r="A32" s="4">
        <v>30</v>
      </c>
      <c r="B32" s="5" t="str">
        <f>"2022026020017"</f>
        <v>2022026020017</v>
      </c>
      <c r="C32" s="5" t="s">
        <v>42</v>
      </c>
      <c r="D32" s="7" t="s">
        <v>9</v>
      </c>
      <c r="E32" s="4" t="s">
        <v>27</v>
      </c>
      <c r="F32" s="4" t="s">
        <v>13</v>
      </c>
      <c r="G32" s="4" t="s">
        <v>11</v>
      </c>
      <c r="H32" s="2"/>
    </row>
    <row r="33" ht="20" customHeight="1" spans="1:8">
      <c r="A33" s="4">
        <v>31</v>
      </c>
      <c r="B33" s="5" t="str">
        <f>"2022026020018"</f>
        <v>2022026020018</v>
      </c>
      <c r="C33" s="5" t="s">
        <v>43</v>
      </c>
      <c r="D33" s="7" t="s">
        <v>9</v>
      </c>
      <c r="E33" s="4" t="s">
        <v>27</v>
      </c>
      <c r="F33" s="4">
        <v>70</v>
      </c>
      <c r="G33" s="4" t="s">
        <v>11</v>
      </c>
      <c r="H33" s="2"/>
    </row>
    <row r="34" ht="20" customHeight="1" spans="1:8">
      <c r="A34" s="4">
        <v>32</v>
      </c>
      <c r="B34" s="5" t="str">
        <f>"2022026020019"</f>
        <v>2022026020019</v>
      </c>
      <c r="C34" s="5" t="s">
        <v>44</v>
      </c>
      <c r="D34" s="7" t="s">
        <v>9</v>
      </c>
      <c r="E34" s="4" t="s">
        <v>27</v>
      </c>
      <c r="F34" s="4" t="s">
        <v>13</v>
      </c>
      <c r="G34" s="4" t="s">
        <v>11</v>
      </c>
      <c r="H34" s="2"/>
    </row>
    <row r="35" ht="20" customHeight="1" spans="1:8">
      <c r="A35" s="4">
        <v>33</v>
      </c>
      <c r="B35" s="5" t="str">
        <f>"2022026020020"</f>
        <v>2022026020020</v>
      </c>
      <c r="C35" s="5" t="s">
        <v>45</v>
      </c>
      <c r="D35" s="7" t="s">
        <v>9</v>
      </c>
      <c r="E35" s="4" t="s">
        <v>27</v>
      </c>
      <c r="F35" s="4">
        <v>57</v>
      </c>
      <c r="G35" s="4" t="s">
        <v>11</v>
      </c>
      <c r="H35" s="2"/>
    </row>
    <row r="36" ht="20" customHeight="1" spans="1:8">
      <c r="A36" s="4">
        <v>34</v>
      </c>
      <c r="B36" s="5" t="str">
        <f>"2022026020021"</f>
        <v>2022026020021</v>
      </c>
      <c r="C36" s="5" t="s">
        <v>46</v>
      </c>
      <c r="D36" s="7" t="s">
        <v>9</v>
      </c>
      <c r="E36" s="4" t="s">
        <v>27</v>
      </c>
      <c r="F36" s="4">
        <v>63</v>
      </c>
      <c r="G36" s="4" t="s">
        <v>11</v>
      </c>
      <c r="H36" s="2"/>
    </row>
    <row r="37" ht="20" customHeight="1" spans="1:8">
      <c r="A37" s="4">
        <v>35</v>
      </c>
      <c r="B37" s="5" t="str">
        <f>"2022026020022"</f>
        <v>2022026020022</v>
      </c>
      <c r="C37" s="5" t="s">
        <v>47</v>
      </c>
      <c r="D37" s="7" t="s">
        <v>9</v>
      </c>
      <c r="E37" s="4" t="s">
        <v>27</v>
      </c>
      <c r="F37" s="4">
        <v>71</v>
      </c>
      <c r="G37" s="4" t="s">
        <v>11</v>
      </c>
      <c r="H37" s="2"/>
    </row>
    <row r="38" ht="20" customHeight="1" spans="1:8">
      <c r="A38" s="4">
        <v>36</v>
      </c>
      <c r="B38" s="5" t="str">
        <f>"2022026020023"</f>
        <v>2022026020023</v>
      </c>
      <c r="C38" s="5" t="s">
        <v>48</v>
      </c>
      <c r="D38" s="7" t="s">
        <v>9</v>
      </c>
      <c r="E38" s="4" t="s">
        <v>27</v>
      </c>
      <c r="F38" s="4">
        <v>66</v>
      </c>
      <c r="G38" s="4" t="s">
        <v>11</v>
      </c>
      <c r="H38" s="2"/>
    </row>
    <row r="39" ht="20" customHeight="1" spans="1:8">
      <c r="A39" s="4">
        <v>37</v>
      </c>
      <c r="B39" s="5" t="str">
        <f>"2022026020024"</f>
        <v>2022026020024</v>
      </c>
      <c r="C39" s="5" t="s">
        <v>49</v>
      </c>
      <c r="D39" s="7" t="s">
        <v>9</v>
      </c>
      <c r="E39" s="4" t="s">
        <v>27</v>
      </c>
      <c r="F39" s="4" t="s">
        <v>13</v>
      </c>
      <c r="G39" s="4" t="s">
        <v>11</v>
      </c>
      <c r="H39" s="2"/>
    </row>
    <row r="40" ht="20" customHeight="1" spans="1:8">
      <c r="A40" s="4">
        <v>38</v>
      </c>
      <c r="B40" s="5" t="str">
        <f>"2022026020025"</f>
        <v>2022026020025</v>
      </c>
      <c r="C40" s="5" t="s">
        <v>50</v>
      </c>
      <c r="D40" s="7" t="s">
        <v>9</v>
      </c>
      <c r="E40" s="4" t="s">
        <v>27</v>
      </c>
      <c r="F40" s="4">
        <v>59</v>
      </c>
      <c r="G40" s="4" t="s">
        <v>11</v>
      </c>
      <c r="H40" s="2"/>
    </row>
    <row r="41" ht="20" customHeight="1" spans="1:8">
      <c r="A41" s="4">
        <v>39</v>
      </c>
      <c r="B41" s="5" t="str">
        <f>"2022026020026"</f>
        <v>2022026020026</v>
      </c>
      <c r="C41" s="5" t="s">
        <v>51</v>
      </c>
      <c r="D41" s="7" t="s">
        <v>9</v>
      </c>
      <c r="E41" s="4" t="s">
        <v>27</v>
      </c>
      <c r="F41" s="4" t="s">
        <v>13</v>
      </c>
      <c r="G41" s="4" t="s">
        <v>11</v>
      </c>
      <c r="H41" s="2"/>
    </row>
    <row r="42" ht="20" customHeight="1" spans="1:8">
      <c r="A42" s="4">
        <v>40</v>
      </c>
      <c r="B42" s="5" t="str">
        <f>"2022026020027"</f>
        <v>2022026020027</v>
      </c>
      <c r="C42" s="5" t="s">
        <v>52</v>
      </c>
      <c r="D42" s="7" t="s">
        <v>9</v>
      </c>
      <c r="E42" s="4" t="s">
        <v>27</v>
      </c>
      <c r="F42" s="4" t="s">
        <v>13</v>
      </c>
      <c r="G42" s="4" t="s">
        <v>11</v>
      </c>
      <c r="H42" s="2"/>
    </row>
    <row r="43" ht="20" customHeight="1" spans="1:8">
      <c r="A43" s="4">
        <v>41</v>
      </c>
      <c r="B43" s="5" t="str">
        <f>"2022026020028"</f>
        <v>2022026020028</v>
      </c>
      <c r="C43" s="5" t="s">
        <v>53</v>
      </c>
      <c r="D43" s="7" t="s">
        <v>9</v>
      </c>
      <c r="E43" s="4" t="s">
        <v>27</v>
      </c>
      <c r="F43" s="4" t="s">
        <v>13</v>
      </c>
      <c r="G43" s="4" t="s">
        <v>11</v>
      </c>
      <c r="H43" s="2"/>
    </row>
    <row r="44" ht="20" customHeight="1" spans="1:8">
      <c r="A44" s="4">
        <v>42</v>
      </c>
      <c r="B44" s="5" t="str">
        <f>"2022026020029"</f>
        <v>2022026020029</v>
      </c>
      <c r="C44" s="5" t="s">
        <v>54</v>
      </c>
      <c r="D44" s="7" t="s">
        <v>9</v>
      </c>
      <c r="E44" s="4" t="s">
        <v>27</v>
      </c>
      <c r="F44" s="4" t="s">
        <v>13</v>
      </c>
      <c r="G44" s="4" t="s">
        <v>11</v>
      </c>
      <c r="H44" s="2"/>
    </row>
    <row r="45" ht="20" customHeight="1" spans="1:8">
      <c r="A45" s="4">
        <v>43</v>
      </c>
      <c r="B45" s="5" t="str">
        <f>"2022026020030"</f>
        <v>2022026020030</v>
      </c>
      <c r="C45" s="5" t="s">
        <v>55</v>
      </c>
      <c r="D45" s="7" t="s">
        <v>9</v>
      </c>
      <c r="E45" s="4" t="s">
        <v>27</v>
      </c>
      <c r="F45" s="4">
        <v>63</v>
      </c>
      <c r="G45" s="4" t="s">
        <v>11</v>
      </c>
      <c r="H45" s="2"/>
    </row>
    <row r="46" ht="20" customHeight="1" spans="1:8">
      <c r="A46" s="4">
        <v>44</v>
      </c>
      <c r="B46" s="5" t="s">
        <v>56</v>
      </c>
      <c r="C46" s="5" t="s">
        <v>57</v>
      </c>
      <c r="D46" s="7" t="s">
        <v>9</v>
      </c>
      <c r="E46" s="4" t="s">
        <v>27</v>
      </c>
      <c r="F46" s="4">
        <v>61</v>
      </c>
      <c r="G46" s="4" t="s">
        <v>11</v>
      </c>
      <c r="H46" s="2"/>
    </row>
    <row r="47" ht="20" customHeight="1" spans="1:8">
      <c r="A47" s="4">
        <v>45</v>
      </c>
      <c r="B47" s="5" t="str">
        <f>"2022036020002"</f>
        <v>2022036020002</v>
      </c>
      <c r="C47" s="5" t="s">
        <v>58</v>
      </c>
      <c r="D47" s="7" t="s">
        <v>9</v>
      </c>
      <c r="E47" s="4" t="s">
        <v>27</v>
      </c>
      <c r="F47" s="4">
        <v>70</v>
      </c>
      <c r="G47" s="4" t="s">
        <v>11</v>
      </c>
      <c r="H47" s="2"/>
    </row>
    <row r="48" ht="20" customHeight="1" spans="1:8">
      <c r="A48" s="4">
        <v>46</v>
      </c>
      <c r="B48" s="5" t="str">
        <f>"2022036020003"</f>
        <v>2022036020003</v>
      </c>
      <c r="C48" s="5" t="s">
        <v>59</v>
      </c>
      <c r="D48" s="7" t="s">
        <v>9</v>
      </c>
      <c r="E48" s="4" t="s">
        <v>27</v>
      </c>
      <c r="F48" s="4" t="s">
        <v>13</v>
      </c>
      <c r="G48" s="4" t="s">
        <v>11</v>
      </c>
      <c r="H48" s="2"/>
    </row>
    <row r="49" ht="20" customHeight="1" spans="1:8">
      <c r="A49" s="4">
        <v>47</v>
      </c>
      <c r="B49" s="5" t="str">
        <f>"2022036020004"</f>
        <v>2022036020004</v>
      </c>
      <c r="C49" s="5" t="s">
        <v>60</v>
      </c>
      <c r="D49" s="7" t="s">
        <v>9</v>
      </c>
      <c r="E49" s="4" t="s">
        <v>27</v>
      </c>
      <c r="F49" s="4">
        <v>52</v>
      </c>
      <c r="G49" s="4" t="s">
        <v>11</v>
      </c>
      <c r="H49" s="2"/>
    </row>
    <row r="50" ht="20" customHeight="1" spans="1:8">
      <c r="A50" s="4">
        <v>48</v>
      </c>
      <c r="B50" s="5" t="str">
        <f>"2022036020005"</f>
        <v>2022036020005</v>
      </c>
      <c r="C50" s="5" t="s">
        <v>61</v>
      </c>
      <c r="D50" s="7" t="s">
        <v>9</v>
      </c>
      <c r="E50" s="4" t="s">
        <v>27</v>
      </c>
      <c r="F50" s="4" t="s">
        <v>13</v>
      </c>
      <c r="G50" s="4" t="s">
        <v>11</v>
      </c>
      <c r="H50" s="2"/>
    </row>
    <row r="51" ht="20" customHeight="1" spans="1:8">
      <c r="A51" s="4">
        <v>49</v>
      </c>
      <c r="B51" s="5" t="str">
        <f>"2022036020006"</f>
        <v>2022036020006</v>
      </c>
      <c r="C51" s="5" t="s">
        <v>62</v>
      </c>
      <c r="D51" s="7" t="s">
        <v>9</v>
      </c>
      <c r="E51" s="4" t="s">
        <v>27</v>
      </c>
      <c r="F51" s="4" t="s">
        <v>13</v>
      </c>
      <c r="G51" s="4" t="s">
        <v>11</v>
      </c>
      <c r="H51" s="2"/>
    </row>
    <row r="52" ht="20" customHeight="1" spans="1:8">
      <c r="A52" s="4">
        <v>50</v>
      </c>
      <c r="B52" s="5" t="str">
        <f>"2022036020007"</f>
        <v>2022036020007</v>
      </c>
      <c r="C52" s="5" t="s">
        <v>63</v>
      </c>
      <c r="D52" s="7" t="s">
        <v>9</v>
      </c>
      <c r="E52" s="4" t="s">
        <v>27</v>
      </c>
      <c r="F52" s="4">
        <v>48</v>
      </c>
      <c r="G52" s="4" t="s">
        <v>11</v>
      </c>
      <c r="H52" s="2"/>
    </row>
    <row r="53" ht="20" customHeight="1" spans="1:8">
      <c r="A53" s="4">
        <v>51</v>
      </c>
      <c r="B53" s="5" t="str">
        <f>"2022036020008"</f>
        <v>2022036020008</v>
      </c>
      <c r="C53" s="5" t="s">
        <v>64</v>
      </c>
      <c r="D53" s="7" t="s">
        <v>9</v>
      </c>
      <c r="E53" s="4" t="s">
        <v>27</v>
      </c>
      <c r="F53" s="4" t="s">
        <v>13</v>
      </c>
      <c r="G53" s="4" t="s">
        <v>11</v>
      </c>
      <c r="H53" s="2"/>
    </row>
    <row r="54" ht="20" customHeight="1" spans="1:8">
      <c r="A54" s="4">
        <v>52</v>
      </c>
      <c r="B54" s="5" t="str">
        <f>"2022036020009"</f>
        <v>2022036020009</v>
      </c>
      <c r="C54" s="5" t="s">
        <v>65</v>
      </c>
      <c r="D54" s="7" t="s">
        <v>9</v>
      </c>
      <c r="E54" s="4" t="s">
        <v>27</v>
      </c>
      <c r="F54" s="4" t="s">
        <v>13</v>
      </c>
      <c r="G54" s="4" t="s">
        <v>11</v>
      </c>
      <c r="H54" s="2"/>
    </row>
    <row r="55" ht="20" customHeight="1" spans="1:8">
      <c r="A55" s="4">
        <v>53</v>
      </c>
      <c r="B55" s="5" t="str">
        <f>"2022036020010"</f>
        <v>2022036020010</v>
      </c>
      <c r="C55" s="5" t="s">
        <v>66</v>
      </c>
      <c r="D55" s="7" t="s">
        <v>9</v>
      </c>
      <c r="E55" s="4" t="s">
        <v>27</v>
      </c>
      <c r="F55" s="4" t="s">
        <v>13</v>
      </c>
      <c r="G55" s="4" t="s">
        <v>11</v>
      </c>
      <c r="H55" s="2"/>
    </row>
    <row r="56" ht="20" customHeight="1" spans="1:8">
      <c r="A56" s="4">
        <v>54</v>
      </c>
      <c r="B56" s="5" t="str">
        <f>"2022036020011"</f>
        <v>2022036020011</v>
      </c>
      <c r="C56" s="5" t="s">
        <v>67</v>
      </c>
      <c r="D56" s="7" t="s">
        <v>9</v>
      </c>
      <c r="E56" s="4" t="s">
        <v>27</v>
      </c>
      <c r="F56" s="4">
        <v>70</v>
      </c>
      <c r="G56" s="4" t="s">
        <v>11</v>
      </c>
      <c r="H56" s="2"/>
    </row>
    <row r="57" ht="20" customHeight="1" spans="1:8">
      <c r="A57" s="4">
        <v>55</v>
      </c>
      <c r="B57" s="5" t="str">
        <f>"2022036020012"</f>
        <v>2022036020012</v>
      </c>
      <c r="C57" s="5" t="s">
        <v>68</v>
      </c>
      <c r="D57" s="7" t="s">
        <v>9</v>
      </c>
      <c r="E57" s="4" t="s">
        <v>27</v>
      </c>
      <c r="F57" s="4">
        <v>64</v>
      </c>
      <c r="G57" s="4" t="s">
        <v>11</v>
      </c>
      <c r="H57" s="2"/>
    </row>
    <row r="58" ht="20" customHeight="1" spans="1:8">
      <c r="A58" s="4">
        <v>56</v>
      </c>
      <c r="B58" s="5" t="str">
        <f>"2022036020013"</f>
        <v>2022036020013</v>
      </c>
      <c r="C58" s="5" t="s">
        <v>69</v>
      </c>
      <c r="D58" s="7" t="s">
        <v>9</v>
      </c>
      <c r="E58" s="4" t="s">
        <v>27</v>
      </c>
      <c r="F58" s="4">
        <v>83</v>
      </c>
      <c r="G58" s="4" t="s">
        <v>15</v>
      </c>
      <c r="H58" s="2"/>
    </row>
    <row r="59" ht="20" customHeight="1" spans="1:8">
      <c r="A59" s="4">
        <v>57</v>
      </c>
      <c r="B59" s="5" t="str">
        <f>"2022036020014"</f>
        <v>2022036020014</v>
      </c>
      <c r="C59" s="5" t="s">
        <v>70</v>
      </c>
      <c r="D59" s="7" t="s">
        <v>9</v>
      </c>
      <c r="E59" s="4" t="s">
        <v>27</v>
      </c>
      <c r="F59" s="4" t="s">
        <v>13</v>
      </c>
      <c r="G59" s="4" t="s">
        <v>11</v>
      </c>
      <c r="H59" s="2"/>
    </row>
    <row r="60" ht="20" customHeight="1" spans="1:8">
      <c r="A60" s="4">
        <v>58</v>
      </c>
      <c r="B60" s="5" t="str">
        <f>"2022036020015"</f>
        <v>2022036020015</v>
      </c>
      <c r="C60" s="5" t="s">
        <v>71</v>
      </c>
      <c r="D60" s="7" t="s">
        <v>9</v>
      </c>
      <c r="E60" s="4" t="s">
        <v>27</v>
      </c>
      <c r="F60" s="4">
        <v>22</v>
      </c>
      <c r="G60" s="4" t="s">
        <v>11</v>
      </c>
      <c r="H60" s="2"/>
    </row>
    <row r="61" ht="20" customHeight="1" spans="1:8">
      <c r="A61" s="4">
        <v>59</v>
      </c>
      <c r="B61" s="5" t="str">
        <f>"2022036020016"</f>
        <v>2022036020016</v>
      </c>
      <c r="C61" s="5" t="s">
        <v>72</v>
      </c>
      <c r="D61" s="7" t="s">
        <v>9</v>
      </c>
      <c r="E61" s="4" t="s">
        <v>27</v>
      </c>
      <c r="F61" s="4">
        <v>83</v>
      </c>
      <c r="G61" s="4" t="s">
        <v>15</v>
      </c>
      <c r="H61" s="2"/>
    </row>
    <row r="62" ht="20" customHeight="1" spans="1:8">
      <c r="A62" s="4">
        <v>60</v>
      </c>
      <c r="B62" s="5" t="str">
        <f>"2022036020017"</f>
        <v>2022036020017</v>
      </c>
      <c r="C62" s="5" t="s">
        <v>73</v>
      </c>
      <c r="D62" s="7" t="s">
        <v>9</v>
      </c>
      <c r="E62" s="4" t="s">
        <v>27</v>
      </c>
      <c r="F62" s="4">
        <v>76</v>
      </c>
      <c r="G62" s="4" t="s">
        <v>11</v>
      </c>
      <c r="H62" s="2"/>
    </row>
    <row r="63" ht="20" customHeight="1" spans="1:8">
      <c r="A63" s="4">
        <v>61</v>
      </c>
      <c r="B63" s="5" t="str">
        <f>"2022036020018"</f>
        <v>2022036020018</v>
      </c>
      <c r="C63" s="5" t="s">
        <v>74</v>
      </c>
      <c r="D63" s="7" t="s">
        <v>9</v>
      </c>
      <c r="E63" s="4" t="s">
        <v>27</v>
      </c>
      <c r="F63" s="4">
        <v>45</v>
      </c>
      <c r="G63" s="4" t="s">
        <v>11</v>
      </c>
      <c r="H63" s="2"/>
    </row>
    <row r="64" ht="20" customHeight="1" spans="1:8">
      <c r="A64" s="4">
        <v>62</v>
      </c>
      <c r="B64" s="5" t="str">
        <f>"2022036020019"</f>
        <v>2022036020019</v>
      </c>
      <c r="C64" s="5" t="s">
        <v>75</v>
      </c>
      <c r="D64" s="7" t="s">
        <v>9</v>
      </c>
      <c r="E64" s="4" t="s">
        <v>27</v>
      </c>
      <c r="F64" s="4">
        <v>76</v>
      </c>
      <c r="G64" s="4" t="s">
        <v>11</v>
      </c>
      <c r="H64" s="2"/>
    </row>
    <row r="65" ht="20" customHeight="1" spans="1:8">
      <c r="A65" s="4">
        <v>63</v>
      </c>
      <c r="B65" s="5" t="str">
        <f>"2022036020020"</f>
        <v>2022036020020</v>
      </c>
      <c r="C65" s="5" t="s">
        <v>76</v>
      </c>
      <c r="D65" s="7" t="s">
        <v>9</v>
      </c>
      <c r="E65" s="4" t="s">
        <v>27</v>
      </c>
      <c r="F65" s="4">
        <v>67</v>
      </c>
      <c r="G65" s="4" t="s">
        <v>11</v>
      </c>
      <c r="H65" s="2"/>
    </row>
    <row r="66" ht="20" customHeight="1" spans="1:8">
      <c r="A66" s="4">
        <v>64</v>
      </c>
      <c r="B66" s="5" t="str">
        <f>"2022036020021"</f>
        <v>2022036020021</v>
      </c>
      <c r="C66" s="5" t="s">
        <v>77</v>
      </c>
      <c r="D66" s="7" t="s">
        <v>9</v>
      </c>
      <c r="E66" s="4" t="s">
        <v>27</v>
      </c>
      <c r="F66" s="4" t="s">
        <v>13</v>
      </c>
      <c r="G66" s="4" t="s">
        <v>11</v>
      </c>
      <c r="H66" s="2"/>
    </row>
    <row r="67" ht="20" customHeight="1" spans="1:8">
      <c r="A67" s="4">
        <v>65</v>
      </c>
      <c r="B67" s="5" t="str">
        <f>"2022036020022"</f>
        <v>2022036020022</v>
      </c>
      <c r="C67" s="5" t="s">
        <v>78</v>
      </c>
      <c r="D67" s="7" t="s">
        <v>9</v>
      </c>
      <c r="E67" s="4" t="s">
        <v>27</v>
      </c>
      <c r="F67" s="4" t="s">
        <v>13</v>
      </c>
      <c r="G67" s="4" t="s">
        <v>11</v>
      </c>
      <c r="H67" s="2"/>
    </row>
    <row r="68" ht="20" customHeight="1" spans="1:8">
      <c r="A68" s="4">
        <v>66</v>
      </c>
      <c r="B68" s="5" t="str">
        <f>"2022036020023"</f>
        <v>2022036020023</v>
      </c>
      <c r="C68" s="5" t="s">
        <v>79</v>
      </c>
      <c r="D68" s="7" t="s">
        <v>9</v>
      </c>
      <c r="E68" s="4" t="s">
        <v>27</v>
      </c>
      <c r="F68" s="4">
        <v>54</v>
      </c>
      <c r="G68" s="4" t="s">
        <v>11</v>
      </c>
      <c r="H68" s="2"/>
    </row>
    <row r="69" ht="20" customHeight="1" spans="1:8">
      <c r="A69" s="4">
        <v>67</v>
      </c>
      <c r="B69" s="5" t="str">
        <f>"2022036020024"</f>
        <v>2022036020024</v>
      </c>
      <c r="C69" s="5" t="s">
        <v>80</v>
      </c>
      <c r="D69" s="7" t="s">
        <v>9</v>
      </c>
      <c r="E69" s="4" t="s">
        <v>27</v>
      </c>
      <c r="F69" s="4">
        <v>49</v>
      </c>
      <c r="G69" s="4" t="s">
        <v>11</v>
      </c>
      <c r="H69" s="2"/>
    </row>
    <row r="70" ht="20" customHeight="1" spans="1:8">
      <c r="A70" s="4">
        <v>68</v>
      </c>
      <c r="B70" s="5" t="str">
        <f>"2022036020025"</f>
        <v>2022036020025</v>
      </c>
      <c r="C70" s="5" t="s">
        <v>81</v>
      </c>
      <c r="D70" s="7" t="s">
        <v>9</v>
      </c>
      <c r="E70" s="4" t="s">
        <v>27</v>
      </c>
      <c r="F70" s="4" t="s">
        <v>13</v>
      </c>
      <c r="G70" s="4" t="s">
        <v>11</v>
      </c>
      <c r="H70" s="2"/>
    </row>
    <row r="71" ht="20" customHeight="1" spans="1:8">
      <c r="A71" s="4">
        <v>69</v>
      </c>
      <c r="B71" s="5" t="str">
        <f>"2022036020026"</f>
        <v>2022036020026</v>
      </c>
      <c r="C71" s="5" t="s">
        <v>82</v>
      </c>
      <c r="D71" s="7" t="s">
        <v>9</v>
      </c>
      <c r="E71" s="4" t="s">
        <v>27</v>
      </c>
      <c r="F71" s="4">
        <v>59</v>
      </c>
      <c r="G71" s="4" t="s">
        <v>11</v>
      </c>
      <c r="H71" s="2"/>
    </row>
    <row r="72" ht="20" customHeight="1" spans="1:8">
      <c r="A72" s="4">
        <v>70</v>
      </c>
      <c r="B72" s="5" t="str">
        <f>"2022036020027"</f>
        <v>2022036020027</v>
      </c>
      <c r="C72" s="5" t="s">
        <v>83</v>
      </c>
      <c r="D72" s="7" t="s">
        <v>9</v>
      </c>
      <c r="E72" s="4" t="s">
        <v>27</v>
      </c>
      <c r="F72" s="4">
        <v>65</v>
      </c>
      <c r="G72" s="4" t="s">
        <v>11</v>
      </c>
      <c r="H72" s="2"/>
    </row>
    <row r="73" ht="20" customHeight="1" spans="1:8">
      <c r="A73" s="4">
        <v>71</v>
      </c>
      <c r="B73" s="5" t="str">
        <f>"2022036020028"</f>
        <v>2022036020028</v>
      </c>
      <c r="C73" s="5" t="s">
        <v>84</v>
      </c>
      <c r="D73" s="7" t="s">
        <v>9</v>
      </c>
      <c r="E73" s="4" t="s">
        <v>27</v>
      </c>
      <c r="F73" s="4">
        <v>65</v>
      </c>
      <c r="G73" s="4" t="s">
        <v>11</v>
      </c>
      <c r="H73" s="2"/>
    </row>
    <row r="74" ht="20" customHeight="1" spans="1:8">
      <c r="A74" s="4">
        <v>72</v>
      </c>
      <c r="B74" s="5" t="str">
        <f>"2022036020029"</f>
        <v>2022036020029</v>
      </c>
      <c r="C74" s="5" t="s">
        <v>85</v>
      </c>
      <c r="D74" s="7" t="s">
        <v>9</v>
      </c>
      <c r="E74" s="4" t="s">
        <v>27</v>
      </c>
      <c r="F74" s="4">
        <v>75</v>
      </c>
      <c r="G74" s="4" t="s">
        <v>11</v>
      </c>
      <c r="H74" s="2"/>
    </row>
    <row r="75" ht="20" customHeight="1" spans="1:8">
      <c r="A75" s="4">
        <v>73</v>
      </c>
      <c r="B75" s="5" t="s">
        <v>86</v>
      </c>
      <c r="C75" s="5" t="s">
        <v>87</v>
      </c>
      <c r="D75" s="7" t="s">
        <v>9</v>
      </c>
      <c r="E75" s="4" t="s">
        <v>27</v>
      </c>
      <c r="F75" s="4">
        <v>71</v>
      </c>
      <c r="G75" s="4" t="s">
        <v>11</v>
      </c>
      <c r="H75" s="2"/>
    </row>
    <row r="76" ht="20" customHeight="1" spans="1:8">
      <c r="A76" s="4">
        <v>74</v>
      </c>
      <c r="B76" s="5" t="str">
        <f>"2022046020001"</f>
        <v>2022046020001</v>
      </c>
      <c r="C76" s="5" t="s">
        <v>88</v>
      </c>
      <c r="D76" s="7" t="s">
        <v>9</v>
      </c>
      <c r="E76" s="4" t="s">
        <v>27</v>
      </c>
      <c r="F76" s="4">
        <v>71</v>
      </c>
      <c r="G76" s="4" t="s">
        <v>11</v>
      </c>
      <c r="H76" s="2"/>
    </row>
    <row r="77" ht="20" customHeight="1" spans="1:8">
      <c r="A77" s="4">
        <v>75</v>
      </c>
      <c r="B77" s="5" t="str">
        <f>"2022046020002"</f>
        <v>2022046020002</v>
      </c>
      <c r="C77" s="5" t="s">
        <v>89</v>
      </c>
      <c r="D77" s="7" t="s">
        <v>9</v>
      </c>
      <c r="E77" s="4" t="s">
        <v>27</v>
      </c>
      <c r="F77" s="4">
        <v>68</v>
      </c>
      <c r="G77" s="4" t="s">
        <v>11</v>
      </c>
      <c r="H77" s="2"/>
    </row>
    <row r="78" ht="20" customHeight="1" spans="1:8">
      <c r="A78" s="4">
        <v>76</v>
      </c>
      <c r="B78" s="5" t="str">
        <f>"2022046020003"</f>
        <v>2022046020003</v>
      </c>
      <c r="C78" s="5" t="s">
        <v>90</v>
      </c>
      <c r="D78" s="7" t="s">
        <v>9</v>
      </c>
      <c r="E78" s="4" t="s">
        <v>27</v>
      </c>
      <c r="F78" s="4">
        <v>74</v>
      </c>
      <c r="G78" s="4" t="s">
        <v>11</v>
      </c>
      <c r="H78" s="2"/>
    </row>
    <row r="79" ht="20" customHeight="1" spans="1:8">
      <c r="A79" s="4">
        <v>77</v>
      </c>
      <c r="B79" s="5" t="str">
        <f>"2022046020004"</f>
        <v>2022046020004</v>
      </c>
      <c r="C79" s="5" t="s">
        <v>91</v>
      </c>
      <c r="D79" s="7" t="s">
        <v>9</v>
      </c>
      <c r="E79" s="4" t="s">
        <v>27</v>
      </c>
      <c r="F79" s="4">
        <v>65</v>
      </c>
      <c r="G79" s="4" t="s">
        <v>11</v>
      </c>
      <c r="H79" s="2"/>
    </row>
    <row r="80" ht="20" customHeight="1" spans="1:8">
      <c r="A80" s="4">
        <v>78</v>
      </c>
      <c r="B80" s="5" t="str">
        <f>"2022046020005"</f>
        <v>2022046020005</v>
      </c>
      <c r="C80" s="5" t="s">
        <v>92</v>
      </c>
      <c r="D80" s="7" t="s">
        <v>9</v>
      </c>
      <c r="E80" s="4" t="s">
        <v>27</v>
      </c>
      <c r="F80" s="4">
        <v>78</v>
      </c>
      <c r="G80" s="4" t="s">
        <v>15</v>
      </c>
      <c r="H80" s="2"/>
    </row>
    <row r="81" ht="20" customHeight="1" spans="1:8">
      <c r="A81" s="4">
        <v>79</v>
      </c>
      <c r="B81" s="5" t="str">
        <f>"2022046020006"</f>
        <v>2022046020006</v>
      </c>
      <c r="C81" s="5" t="s">
        <v>93</v>
      </c>
      <c r="D81" s="7" t="s">
        <v>9</v>
      </c>
      <c r="E81" s="4" t="s">
        <v>27</v>
      </c>
      <c r="F81" s="4" t="s">
        <v>13</v>
      </c>
      <c r="G81" s="4" t="s">
        <v>11</v>
      </c>
      <c r="H81" s="2"/>
    </row>
    <row r="82" ht="20" customHeight="1" spans="1:8">
      <c r="A82" s="4">
        <v>80</v>
      </c>
      <c r="B82" s="5" t="str">
        <f>"2022046020007"</f>
        <v>2022046020007</v>
      </c>
      <c r="C82" s="5" t="s">
        <v>94</v>
      </c>
      <c r="D82" s="7" t="s">
        <v>9</v>
      </c>
      <c r="E82" s="4" t="s">
        <v>27</v>
      </c>
      <c r="F82" s="4">
        <v>73</v>
      </c>
      <c r="G82" s="4" t="s">
        <v>11</v>
      </c>
      <c r="H82" s="2"/>
    </row>
    <row r="83" ht="20" customHeight="1" spans="1:8">
      <c r="A83" s="4">
        <v>81</v>
      </c>
      <c r="B83" s="5" t="str">
        <f>"2022046020008"</f>
        <v>2022046020008</v>
      </c>
      <c r="C83" s="5" t="s">
        <v>95</v>
      </c>
      <c r="D83" s="7" t="s">
        <v>9</v>
      </c>
      <c r="E83" s="4" t="s">
        <v>27</v>
      </c>
      <c r="F83" s="4" t="s">
        <v>13</v>
      </c>
      <c r="G83" s="4" t="s">
        <v>11</v>
      </c>
      <c r="H83" s="2"/>
    </row>
    <row r="84" ht="20" customHeight="1" spans="1:8">
      <c r="A84" s="4">
        <v>82</v>
      </c>
      <c r="B84" s="5" t="str">
        <f>"2022046020009"</f>
        <v>2022046020009</v>
      </c>
      <c r="C84" s="5" t="s">
        <v>96</v>
      </c>
      <c r="D84" s="7" t="s">
        <v>9</v>
      </c>
      <c r="E84" s="4" t="s">
        <v>27</v>
      </c>
      <c r="F84" s="4">
        <v>78</v>
      </c>
      <c r="G84" s="4" t="s">
        <v>15</v>
      </c>
      <c r="H84" s="2"/>
    </row>
    <row r="85" ht="20" customHeight="1" spans="1:8">
      <c r="A85" s="4">
        <v>83</v>
      </c>
      <c r="B85" s="5" t="str">
        <f>"2022046020010"</f>
        <v>2022046020010</v>
      </c>
      <c r="C85" s="5" t="s">
        <v>97</v>
      </c>
      <c r="D85" s="7" t="s">
        <v>9</v>
      </c>
      <c r="E85" s="4" t="s">
        <v>27</v>
      </c>
      <c r="F85" s="4" t="s">
        <v>13</v>
      </c>
      <c r="G85" s="4" t="s">
        <v>11</v>
      </c>
      <c r="H85" s="2"/>
    </row>
    <row r="86" ht="20" customHeight="1" spans="1:8">
      <c r="A86" s="4">
        <v>84</v>
      </c>
      <c r="B86" s="5" t="str">
        <f>"2022046020011"</f>
        <v>2022046020011</v>
      </c>
      <c r="C86" s="5" t="s">
        <v>98</v>
      </c>
      <c r="D86" s="7" t="s">
        <v>9</v>
      </c>
      <c r="E86" s="4" t="s">
        <v>27</v>
      </c>
      <c r="F86" s="4" t="s">
        <v>13</v>
      </c>
      <c r="G86" s="4" t="s">
        <v>11</v>
      </c>
      <c r="H86" s="2"/>
    </row>
    <row r="87" ht="20" customHeight="1" spans="1:8">
      <c r="A87" s="4">
        <v>85</v>
      </c>
      <c r="B87" s="5" t="str">
        <f>"2022046020012"</f>
        <v>2022046020012</v>
      </c>
      <c r="C87" s="5" t="s">
        <v>99</v>
      </c>
      <c r="D87" s="7" t="s">
        <v>9</v>
      </c>
      <c r="E87" s="4" t="s">
        <v>27</v>
      </c>
      <c r="F87" s="4">
        <v>69</v>
      </c>
      <c r="G87" s="4" t="s">
        <v>11</v>
      </c>
      <c r="H87" s="2"/>
    </row>
    <row r="88" ht="20" customHeight="1" spans="1:8">
      <c r="A88" s="4">
        <v>86</v>
      </c>
      <c r="B88" s="5" t="str">
        <f>"2022046020013"</f>
        <v>2022046020013</v>
      </c>
      <c r="C88" s="5" t="s">
        <v>100</v>
      </c>
      <c r="D88" s="7" t="s">
        <v>9</v>
      </c>
      <c r="E88" s="4" t="s">
        <v>27</v>
      </c>
      <c r="F88" s="4">
        <v>62</v>
      </c>
      <c r="G88" s="4" t="s">
        <v>11</v>
      </c>
      <c r="H88" s="2"/>
    </row>
    <row r="89" ht="20" customHeight="1" spans="1:8">
      <c r="A89" s="4">
        <v>87</v>
      </c>
      <c r="B89" s="5" t="str">
        <f>"2022046020014"</f>
        <v>2022046020014</v>
      </c>
      <c r="C89" s="5" t="s">
        <v>101</v>
      </c>
      <c r="D89" s="7" t="s">
        <v>9</v>
      </c>
      <c r="E89" s="4" t="s">
        <v>27</v>
      </c>
      <c r="F89" s="4">
        <v>70</v>
      </c>
      <c r="G89" s="4" t="s">
        <v>11</v>
      </c>
      <c r="H89" s="2"/>
    </row>
    <row r="90" ht="20" customHeight="1" spans="1:8">
      <c r="A90" s="4">
        <v>88</v>
      </c>
      <c r="B90" s="5" t="str">
        <f>"2022046020015"</f>
        <v>2022046020015</v>
      </c>
      <c r="C90" s="5" t="s">
        <v>102</v>
      </c>
      <c r="D90" s="7" t="s">
        <v>9</v>
      </c>
      <c r="E90" s="4" t="s">
        <v>27</v>
      </c>
      <c r="F90" s="4">
        <v>61</v>
      </c>
      <c r="G90" s="4" t="s">
        <v>11</v>
      </c>
      <c r="H90" s="2"/>
    </row>
    <row r="91" ht="20" customHeight="1" spans="1:8">
      <c r="A91" s="4">
        <v>89</v>
      </c>
      <c r="B91" s="5" t="str">
        <f>"2022046020016"</f>
        <v>2022046020016</v>
      </c>
      <c r="C91" s="5" t="s">
        <v>103</v>
      </c>
      <c r="D91" s="7" t="s">
        <v>9</v>
      </c>
      <c r="E91" s="4" t="s">
        <v>27</v>
      </c>
      <c r="F91" s="4">
        <v>78</v>
      </c>
      <c r="G91" s="4" t="s">
        <v>15</v>
      </c>
      <c r="H91" s="2"/>
    </row>
    <row r="92" ht="20" customHeight="1" spans="1:8">
      <c r="A92" s="4">
        <v>90</v>
      </c>
      <c r="B92" s="5" t="s">
        <v>104</v>
      </c>
      <c r="C92" s="5" t="s">
        <v>105</v>
      </c>
      <c r="D92" s="7" t="s">
        <v>9</v>
      </c>
      <c r="E92" s="4" t="s">
        <v>27</v>
      </c>
      <c r="F92" s="4">
        <v>33</v>
      </c>
      <c r="G92" s="4" t="s">
        <v>11</v>
      </c>
      <c r="H92" s="2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</cp:lastModifiedBy>
  <dcterms:created xsi:type="dcterms:W3CDTF">2022-01-25T01:40:00Z</dcterms:created>
  <dcterms:modified xsi:type="dcterms:W3CDTF">2022-01-25T02:20:24Z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4A757A8B07DE4718A0B075FCE9885587</vt:lpwstr>
  </property>
  <property fmtid="{D5CDD505-2E9C-101B-9397-08002B2CF9AE}" pid="3" name="KSOProductBuildVer">
    <vt:lpwstr>2052-11.1.0.11294</vt:lpwstr>
  </property>
</Properties>
</file>